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awork\"/>
    </mc:Choice>
  </mc:AlternateContent>
  <bookViews>
    <workbookView xWindow="0" yWindow="0" windowWidth="15525" windowHeight="6900"/>
  </bookViews>
  <sheets>
    <sheet name="Sheet1" sheetId="1" r:id="rId1"/>
    <sheet name="Sheet2" sheetId="2" r:id="rId2"/>
  </sheets>
  <definedNames>
    <definedName name="baseexp">Sheet1!$D$2</definedName>
    <definedName name="basegdp">Sheet1!$H$2</definedName>
    <definedName name="basep">Sheet1!$B$2</definedName>
    <definedName name="baseq">Sheet1!$C$2</definedName>
    <definedName name="exp">Sheet1!$D:$D</definedName>
    <definedName name="GDP">Sheet1!$H:$H</definedName>
    <definedName name="lnexp">Sheet1!$G:$G</definedName>
    <definedName name="lnGDP">Sheet1!$J:$J</definedName>
    <definedName name="lnp">Sheet1!$E:$E</definedName>
    <definedName name="price">Sheet1!$B:$B</definedName>
    <definedName name="quantity">Sheet1!$C:$C</definedName>
    <definedName name="year">Sheet1!$A:$A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F2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G72" i="1" s="1"/>
  <c r="D73" i="1"/>
  <c r="D74" i="1"/>
  <c r="D75" i="1"/>
  <c r="D76" i="1"/>
  <c r="D77" i="1"/>
  <c r="D78" i="1"/>
  <c r="D79" i="1"/>
  <c r="D80" i="1"/>
  <c r="G80" i="1" s="1"/>
  <c r="D81" i="1"/>
  <c r="D82" i="1"/>
  <c r="D83" i="1"/>
  <c r="D84" i="1"/>
  <c r="D85" i="1"/>
  <c r="D86" i="1"/>
  <c r="D87" i="1"/>
  <c r="D88" i="1"/>
  <c r="G88" i="1" s="1"/>
  <c r="D89" i="1"/>
  <c r="D90" i="1"/>
  <c r="D91" i="1"/>
  <c r="G91" i="1" s="1"/>
  <c r="D92" i="1"/>
  <c r="D93" i="1"/>
  <c r="D94" i="1"/>
  <c r="D95" i="1"/>
  <c r="D96" i="1"/>
  <c r="G96" i="1" s="1"/>
  <c r="D97" i="1"/>
  <c r="D98" i="1"/>
  <c r="D99" i="1"/>
  <c r="G99" i="1" s="1"/>
  <c r="D100" i="1"/>
  <c r="D101" i="1"/>
  <c r="D102" i="1"/>
  <c r="D103" i="1"/>
  <c r="D104" i="1"/>
  <c r="G104" i="1" s="1"/>
  <c r="D105" i="1"/>
  <c r="D106" i="1"/>
  <c r="G106" i="1" s="1"/>
  <c r="D107" i="1"/>
  <c r="G107" i="1" s="1"/>
  <c r="D108" i="1"/>
  <c r="D109" i="1"/>
  <c r="D110" i="1"/>
  <c r="D111" i="1"/>
  <c r="D112" i="1"/>
  <c r="G112" i="1" s="1"/>
  <c r="D113" i="1"/>
  <c r="D114" i="1"/>
  <c r="G114" i="1" s="1"/>
  <c r="D115" i="1"/>
  <c r="G115" i="1" s="1"/>
  <c r="D116" i="1"/>
  <c r="D117" i="1"/>
  <c r="D2" i="1"/>
  <c r="G2" i="1" s="1"/>
  <c r="G113" i="1" l="1"/>
  <c r="G110" i="1"/>
  <c r="G102" i="1"/>
  <c r="G83" i="1"/>
  <c r="G75" i="1"/>
  <c r="G67" i="1"/>
  <c r="G59" i="1"/>
  <c r="G43" i="1"/>
  <c r="G51" i="1"/>
  <c r="G35" i="1"/>
  <c r="G27" i="1"/>
  <c r="G19" i="1"/>
  <c r="G11" i="1"/>
  <c r="G3" i="1"/>
  <c r="G64" i="1"/>
  <c r="G56" i="1"/>
  <c r="G48" i="1"/>
  <c r="G40" i="1"/>
  <c r="G32" i="1"/>
  <c r="G24" i="1"/>
  <c r="G16" i="1"/>
  <c r="G8" i="1"/>
  <c r="G111" i="1"/>
  <c r="G103" i="1"/>
  <c r="G95" i="1"/>
  <c r="G87" i="1"/>
  <c r="G79" i="1"/>
  <c r="G71" i="1"/>
  <c r="G63" i="1"/>
  <c r="G55" i="1"/>
  <c r="G47" i="1"/>
  <c r="G39" i="1"/>
  <c r="G31" i="1"/>
  <c r="G23" i="1"/>
  <c r="G15" i="1"/>
  <c r="G7" i="1"/>
  <c r="G94" i="1"/>
  <c r="G86" i="1"/>
  <c r="G78" i="1"/>
  <c r="G70" i="1"/>
  <c r="G62" i="1"/>
  <c r="G54" i="1"/>
  <c r="G46" i="1"/>
  <c r="G38" i="1"/>
  <c r="G30" i="1"/>
  <c r="G22" i="1"/>
  <c r="G14" i="1"/>
  <c r="G6" i="1"/>
  <c r="G101" i="1"/>
  <c r="G93" i="1"/>
  <c r="G85" i="1"/>
  <c r="G77" i="1"/>
  <c r="G69" i="1"/>
  <c r="G61" i="1"/>
  <c r="G53" i="1"/>
  <c r="G45" i="1"/>
  <c r="G37" i="1"/>
  <c r="G29" i="1"/>
  <c r="G21" i="1"/>
  <c r="G13" i="1"/>
  <c r="G5" i="1"/>
  <c r="G117" i="1"/>
  <c r="G116" i="1"/>
  <c r="G100" i="1"/>
  <c r="G84" i="1"/>
  <c r="G68" i="1"/>
  <c r="G60" i="1"/>
  <c r="G52" i="1"/>
  <c r="G44" i="1"/>
  <c r="G36" i="1"/>
  <c r="G28" i="1"/>
  <c r="G20" i="1"/>
  <c r="G12" i="1"/>
  <c r="G4" i="1"/>
  <c r="G109" i="1"/>
  <c r="G108" i="1"/>
  <c r="G92" i="1"/>
  <c r="G76" i="1"/>
  <c r="G98" i="1"/>
  <c r="G90" i="1"/>
  <c r="G82" i="1"/>
  <c r="G74" i="1"/>
  <c r="G66" i="1"/>
  <c r="G58" i="1"/>
  <c r="G50" i="1"/>
  <c r="G42" i="1"/>
  <c r="G34" i="1"/>
  <c r="G26" i="1"/>
  <c r="G18" i="1"/>
  <c r="G10" i="1"/>
  <c r="G105" i="1"/>
  <c r="G97" i="1"/>
  <c r="G89" i="1"/>
  <c r="G81" i="1"/>
  <c r="G73" i="1"/>
  <c r="G65" i="1"/>
  <c r="G57" i="1"/>
  <c r="G49" i="1"/>
  <c r="G41" i="1"/>
  <c r="G33" i="1"/>
  <c r="G25" i="1"/>
  <c r="G17" i="1"/>
  <c r="G9" i="1"/>
</calcChain>
</file>

<file path=xl/sharedStrings.xml><?xml version="1.0" encoding="utf-8"?>
<sst xmlns="http://schemas.openxmlformats.org/spreadsheetml/2006/main" count="9" uniqueCount="9">
  <si>
    <t>Unit value (98$/t)</t>
  </si>
  <si>
    <t>World production (gross weight)</t>
  </si>
  <si>
    <t>Year</t>
  </si>
  <si>
    <t>lnp</t>
  </si>
  <si>
    <t>lnq</t>
  </si>
  <si>
    <t>lnexp</t>
  </si>
  <si>
    <t>maddyear</t>
  </si>
  <si>
    <t>GDP</t>
  </si>
  <si>
    <t>lnGDP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</si>
</sst>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_-* #,##0.00_-;\-* #,##0.00_-;_-* &quot;-&quot;??_-;_-@_-"/>
    <numFmt numFmtId="176" formatCode="_-* #,##0.00_-;_-* #,##0.00\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176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0" fillId="0" borderId="0" xfId="0" applyNumberFormat="1"/>
    <xf numFmtId="3" fontId="3" fillId="0" borderId="0" xfId="1" applyNumberFormat="1" applyFont="1" applyFill="1" applyAlignment="1" applyProtection="1">
      <alignment horizontal="right"/>
    </xf>
    <xf numFmtId="3" fontId="2" fillId="0" borderId="0" xfId="1" applyNumberFormat="1" applyFont="1" applyFill="1" applyAlignment="1" applyProtection="1">
      <alignment horizontal="right"/>
    </xf>
  </cellXfs>
  <cellStyles count="6">
    <cellStyle name="Comma 2" xfId="3"/>
    <cellStyle name="Comma 3" xfId="2"/>
    <cellStyle name="Normal" xfId="0" builtinId="0"/>
    <cellStyle name="Normal 2" xfId="1"/>
    <cellStyle name="Normal 2 2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lnp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Sheet1!$A$2:$A$117</c:f>
              <c:numCache>
                <c:formatCode>General</c:formatCode>
                <c:ptCount val="116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</c:numCache>
            </c:numRef>
          </c:xVal>
          <c:yVal>
            <c:numRef>
              <c:f>Sheet1!$E$2:$E$117</c:f>
              <c:numCache>
                <c:formatCode>General</c:formatCode>
                <c:ptCount val="116"/>
                <c:pt idx="0">
                  <c:v>0</c:v>
                </c:pt>
                <c:pt idx="1">
                  <c:v>4.1938167099607959E-2</c:v>
                </c:pt>
                <c:pt idx="2">
                  <c:v>0.45170863729263822</c:v>
                </c:pt>
                <c:pt idx="3">
                  <c:v>-0.32785956208661204</c:v>
                </c:pt>
                <c:pt idx="4">
                  <c:v>-0.42530212510855314</c:v>
                </c:pt>
                <c:pt idx="5">
                  <c:v>-0.27955488251205685</c:v>
                </c:pt>
                <c:pt idx="6">
                  <c:v>-0.30707595616331984</c:v>
                </c:pt>
                <c:pt idx="7">
                  <c:v>-0.29506704869030465</c:v>
                </c:pt>
                <c:pt idx="8">
                  <c:v>-3.3263676428040512E-2</c:v>
                </c:pt>
                <c:pt idx="9">
                  <c:v>-6.2301884584849532E-2</c:v>
                </c:pt>
                <c:pt idx="10">
                  <c:v>-0.1934449335944346</c:v>
                </c:pt>
                <c:pt idx="11">
                  <c:v>-0.17509173161355474</c:v>
                </c:pt>
                <c:pt idx="12">
                  <c:v>-0.23265601289257276</c:v>
                </c:pt>
                <c:pt idx="13">
                  <c:v>-0.26091277245599898</c:v>
                </c:pt>
                <c:pt idx="14">
                  <c:v>-0.49260431122536863</c:v>
                </c:pt>
                <c:pt idx="15">
                  <c:v>-0.46024189325688747</c:v>
                </c:pt>
                <c:pt idx="16">
                  <c:v>-0.47492532298949186</c:v>
                </c:pt>
                <c:pt idx="17">
                  <c:v>-0.38804676806992866</c:v>
                </c:pt>
                <c:pt idx="18">
                  <c:v>-0.58827170684232932</c:v>
                </c:pt>
                <c:pt idx="19">
                  <c:v>-0.782576707204655</c:v>
                </c:pt>
                <c:pt idx="20">
                  <c:v>-0.8607885455241</c:v>
                </c:pt>
                <c:pt idx="21">
                  <c:v>-0.42370643017720644</c:v>
                </c:pt>
                <c:pt idx="22">
                  <c:v>-0.40246657001728714</c:v>
                </c:pt>
                <c:pt idx="23">
                  <c:v>-0.44659801259034104</c:v>
                </c:pt>
                <c:pt idx="24">
                  <c:v>-0.47552311314843587</c:v>
                </c:pt>
                <c:pt idx="25">
                  <c:v>-0.49074171588187099</c:v>
                </c:pt>
                <c:pt idx="26">
                  <c:v>-0.49824051194090391</c:v>
                </c:pt>
                <c:pt idx="27">
                  <c:v>-0.4415900771032768</c:v>
                </c:pt>
                <c:pt idx="28">
                  <c:v>-0.47552311314843587</c:v>
                </c:pt>
                <c:pt idx="29">
                  <c:v>-0.53300261820011574</c:v>
                </c:pt>
                <c:pt idx="30">
                  <c:v>-0.4713557592074018</c:v>
                </c:pt>
                <c:pt idx="31">
                  <c:v>-0.44771877316563691</c:v>
                </c:pt>
                <c:pt idx="32">
                  <c:v>-0.62296919075458712</c:v>
                </c:pt>
                <c:pt idx="33">
                  <c:v>-0.55903291145921807</c:v>
                </c:pt>
                <c:pt idx="34">
                  <c:v>-0.53574265556614442</c:v>
                </c:pt>
                <c:pt idx="35">
                  <c:v>-0.54899925933011451</c:v>
                </c:pt>
                <c:pt idx="36">
                  <c:v>-0.55758526184578994</c:v>
                </c:pt>
                <c:pt idx="37">
                  <c:v>-0.56121347410829303</c:v>
                </c:pt>
                <c:pt idx="38">
                  <c:v>-0.51429165448051206</c:v>
                </c:pt>
                <c:pt idx="39">
                  <c:v>-0.38270004211530084</c:v>
                </c:pt>
                <c:pt idx="40">
                  <c:v>-0.3846366985326175</c:v>
                </c:pt>
                <c:pt idx="41">
                  <c:v>-0.39644157884086617</c:v>
                </c:pt>
                <c:pt idx="42">
                  <c:v>-0.42530212510855314</c:v>
                </c:pt>
                <c:pt idx="43">
                  <c:v>-0.45621795795304942</c:v>
                </c:pt>
                <c:pt idx="44">
                  <c:v>-0.47194865279013776</c:v>
                </c:pt>
                <c:pt idx="45">
                  <c:v>-0.47373220553055484</c:v>
                </c:pt>
                <c:pt idx="46">
                  <c:v>-0.50395082114229339</c:v>
                </c:pt>
                <c:pt idx="47">
                  <c:v>-0.52021843385674638</c:v>
                </c:pt>
                <c:pt idx="48">
                  <c:v>-0.546174569815288</c:v>
                </c:pt>
                <c:pt idx="49">
                  <c:v>-0.54127514416610545</c:v>
                </c:pt>
                <c:pt idx="50">
                  <c:v>-0.546174569815288</c:v>
                </c:pt>
                <c:pt idx="51">
                  <c:v>-0.57754784145055593</c:v>
                </c:pt>
                <c:pt idx="52">
                  <c:v>-0.5836433026602581</c:v>
                </c:pt>
                <c:pt idx="53">
                  <c:v>-0.59060453867480067</c:v>
                </c:pt>
                <c:pt idx="54">
                  <c:v>-0.44771877316563691</c:v>
                </c:pt>
                <c:pt idx="55">
                  <c:v>-0.41373427585526956</c:v>
                </c:pt>
                <c:pt idx="56">
                  <c:v>-0.42958619912645934</c:v>
                </c:pt>
                <c:pt idx="57">
                  <c:v>-0.38270004211530084</c:v>
                </c:pt>
                <c:pt idx="58">
                  <c:v>-0.38125319630658794</c:v>
                </c:pt>
                <c:pt idx="59">
                  <c:v>-0.37694135687553132</c:v>
                </c:pt>
                <c:pt idx="60">
                  <c:v>-0.3836672908044374</c:v>
                </c:pt>
                <c:pt idx="61">
                  <c:v>-0.38173494286946674</c:v>
                </c:pt>
                <c:pt idx="62">
                  <c:v>-0.40095246802381679</c:v>
                </c:pt>
                <c:pt idx="63">
                  <c:v>-0.3944516808262164</c:v>
                </c:pt>
                <c:pt idx="64">
                  <c:v>-0.41738164147245582</c:v>
                </c:pt>
                <c:pt idx="65">
                  <c:v>-0.40297244599982429</c:v>
                </c:pt>
                <c:pt idx="66">
                  <c:v>-0.42053252215141379</c:v>
                </c:pt>
                <c:pt idx="67">
                  <c:v>-0.44380869997122918</c:v>
                </c:pt>
                <c:pt idx="68">
                  <c:v>-0.45908838797875573</c:v>
                </c:pt>
                <c:pt idx="69">
                  <c:v>-0.48276152207235512</c:v>
                </c:pt>
                <c:pt idx="70">
                  <c:v>-0.48704032005163</c:v>
                </c:pt>
                <c:pt idx="71">
                  <c:v>-0.49136169383427264</c:v>
                </c:pt>
                <c:pt idx="72">
                  <c:v>-0.50779983731320977</c:v>
                </c:pt>
                <c:pt idx="73">
                  <c:v>-0.49887129561301835</c:v>
                </c:pt>
                <c:pt idx="74">
                  <c:v>-0.46139847045682947</c:v>
                </c:pt>
                <c:pt idx="75">
                  <c:v>-0.39694048122991088</c:v>
                </c:pt>
                <c:pt idx="76">
                  <c:v>-0.37409039817850864</c:v>
                </c:pt>
                <c:pt idx="77">
                  <c:v>-0.35691135914443439</c:v>
                </c:pt>
                <c:pt idx="78">
                  <c:v>-0.34038607936325427</c:v>
                </c:pt>
                <c:pt idx="79">
                  <c:v>-0.35418850080896114</c:v>
                </c:pt>
                <c:pt idx="80">
                  <c:v>-0.33213836006588693</c:v>
                </c:pt>
                <c:pt idx="81">
                  <c:v>-0.28724171117834807</c:v>
                </c:pt>
                <c:pt idx="82">
                  <c:v>-0.26827387210236786</c:v>
                </c:pt>
                <c:pt idx="83">
                  <c:v>-0.24303804868629442</c:v>
                </c:pt>
                <c:pt idx="84">
                  <c:v>-0.26827387210236786</c:v>
                </c:pt>
                <c:pt idx="85">
                  <c:v>-0.26827387210236786</c:v>
                </c:pt>
                <c:pt idx="86">
                  <c:v>-0.26827387210236786</c:v>
                </c:pt>
                <c:pt idx="87">
                  <c:v>-0.28724171117834807</c:v>
                </c:pt>
                <c:pt idx="88">
                  <c:v>-0.32362250914335755</c:v>
                </c:pt>
                <c:pt idx="89">
                  <c:v>-0.33820039542483071</c:v>
                </c:pt>
                <c:pt idx="90">
                  <c:v>-0.38318339718122507</c:v>
                </c:pt>
                <c:pt idx="91">
                  <c:v>-0.40602013908182943</c:v>
                </c:pt>
                <c:pt idx="92">
                  <c:v>-0.45279829869491195</c:v>
                </c:pt>
                <c:pt idx="93">
                  <c:v>-0.432827217764292</c:v>
                </c:pt>
                <c:pt idx="94">
                  <c:v>-0.40347891192533147</c:v>
                </c:pt>
                <c:pt idx="95">
                  <c:v>-0.4350014124524173</c:v>
                </c:pt>
                <c:pt idx="96">
                  <c:v>-0.39743995739986326</c:v>
                </c:pt>
                <c:pt idx="97">
                  <c:v>-0.38804676806992866</c:v>
                </c:pt>
                <c:pt idx="98">
                  <c:v>-0.44715803134221943</c:v>
                </c:pt>
                <c:pt idx="99">
                  <c:v>-0.37885244678843444</c:v>
                </c:pt>
                <c:pt idx="100">
                  <c:v>-0.38658202981165468</c:v>
                </c:pt>
                <c:pt idx="101">
                  <c:v>-0.42851121223625732</c:v>
                </c:pt>
                <c:pt idx="102">
                  <c:v>-0.46255813598406803</c:v>
                </c:pt>
                <c:pt idx="103">
                  <c:v>-0.41895422429598295</c:v>
                </c:pt>
                <c:pt idx="104">
                  <c:v>-0.43012469204343873</c:v>
                </c:pt>
                <c:pt idx="105">
                  <c:v>-0.44436513115804921</c:v>
                </c:pt>
                <c:pt idx="106">
                  <c:v>-0.45793793834732321</c:v>
                </c:pt>
                <c:pt idx="107">
                  <c:v>-0.47017239476433481</c:v>
                </c:pt>
                <c:pt idx="108">
                  <c:v>-0.48704032005163</c:v>
                </c:pt>
                <c:pt idx="109">
                  <c:v>-0.51233389993198042</c:v>
                </c:pt>
                <c:pt idx="110">
                  <c:v>-0.63059602156461025</c:v>
                </c:pt>
                <c:pt idx="111">
                  <c:v>-0.53643037460439524</c:v>
                </c:pt>
                <c:pt idx="112">
                  <c:v>-0.59060453867480067</c:v>
                </c:pt>
                <c:pt idx="113">
                  <c:v>-0.64982346458623619</c:v>
                </c:pt>
                <c:pt idx="114">
                  <c:v>-0.7476280082543223</c:v>
                </c:pt>
                <c:pt idx="115">
                  <c:v>-0.7986406387752556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EB5-B671-282F8662496F}"/>
            </c:ext>
          </c:extLst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lnq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Sheet1!$A$2:$A$117</c:f>
              <c:numCache>
                <c:formatCode>General</c:formatCode>
                <c:ptCount val="116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</c:numCache>
            </c:numRef>
          </c:xVal>
          <c:yVal>
            <c:numRef>
              <c:f>Sheet1!$F$2:$F$117</c:f>
              <c:numCache>
                <c:formatCode>General</c:formatCode>
                <c:ptCount val="116"/>
                <c:pt idx="0">
                  <c:v>0</c:v>
                </c:pt>
                <c:pt idx="1">
                  <c:v>-3.8715550530358911E-2</c:v>
                </c:pt>
                <c:pt idx="2">
                  <c:v>-5.5222791058682219E-2</c:v>
                </c:pt>
                <c:pt idx="3">
                  <c:v>6.6814483618347964E-2</c:v>
                </c:pt>
                <c:pt idx="4">
                  <c:v>0.1430747530168377</c:v>
                </c:pt>
                <c:pt idx="5">
                  <c:v>0.14705305089887233</c:v>
                </c:pt>
                <c:pt idx="6">
                  <c:v>0.27033858991932025</c:v>
                </c:pt>
                <c:pt idx="7">
                  <c:v>0.30792005792324328</c:v>
                </c:pt>
                <c:pt idx="8">
                  <c:v>0.20272875514937816</c:v>
                </c:pt>
                <c:pt idx="9">
                  <c:v>0.2673468824614087</c:v>
                </c:pt>
                <c:pt idx="10">
                  <c:v>0.15554967745390957</c:v>
                </c:pt>
                <c:pt idx="11">
                  <c:v>0.32446235188246675</c:v>
                </c:pt>
                <c:pt idx="12">
                  <c:v>0.26332560852848452</c:v>
                </c:pt>
                <c:pt idx="13">
                  <c:v>6.9978756136702458E-2</c:v>
                </c:pt>
                <c:pt idx="14">
                  <c:v>2.7797161620935817E-2</c:v>
                </c:pt>
                <c:pt idx="15">
                  <c:v>2.7797161620935817E-2</c:v>
                </c:pt>
                <c:pt idx="16">
                  <c:v>2.7797161620935817E-2</c:v>
                </c:pt>
                <c:pt idx="17">
                  <c:v>2.7797161620935817E-2</c:v>
                </c:pt>
                <c:pt idx="18">
                  <c:v>2.7797161620935817E-2</c:v>
                </c:pt>
                <c:pt idx="19">
                  <c:v>2.7797161620935817E-2</c:v>
                </c:pt>
                <c:pt idx="20">
                  <c:v>2.7797161620935817E-2</c:v>
                </c:pt>
                <c:pt idx="21">
                  <c:v>2.7797161620935817E-2</c:v>
                </c:pt>
                <c:pt idx="22">
                  <c:v>2.7797161620935817E-2</c:v>
                </c:pt>
                <c:pt idx="23">
                  <c:v>2.7797161620935817E-2</c:v>
                </c:pt>
                <c:pt idx="24">
                  <c:v>2.7797161620935817E-2</c:v>
                </c:pt>
                <c:pt idx="25">
                  <c:v>2.7797161620935817E-2</c:v>
                </c:pt>
                <c:pt idx="26">
                  <c:v>2.7797161620935817E-2</c:v>
                </c:pt>
                <c:pt idx="27">
                  <c:v>2.7797161620935817E-2</c:v>
                </c:pt>
                <c:pt idx="28">
                  <c:v>2.7797161620935817E-2</c:v>
                </c:pt>
                <c:pt idx="29">
                  <c:v>2.7797161620935817E-2</c:v>
                </c:pt>
                <c:pt idx="30">
                  <c:v>2.7797161620935817E-2</c:v>
                </c:pt>
                <c:pt idx="31">
                  <c:v>2.7797161620935817E-2</c:v>
                </c:pt>
                <c:pt idx="32">
                  <c:v>2.7797161620935817E-2</c:v>
                </c:pt>
                <c:pt idx="33">
                  <c:v>2.7797161620935817E-2</c:v>
                </c:pt>
                <c:pt idx="34">
                  <c:v>2.7797161620935817E-2</c:v>
                </c:pt>
                <c:pt idx="35">
                  <c:v>2.7797161620935817E-2</c:v>
                </c:pt>
                <c:pt idx="36">
                  <c:v>2.7797161620935817E-2</c:v>
                </c:pt>
                <c:pt idx="37">
                  <c:v>2.7797161620935817E-2</c:v>
                </c:pt>
                <c:pt idx="38">
                  <c:v>2.7797161620935817E-2</c:v>
                </c:pt>
                <c:pt idx="39">
                  <c:v>2.7797161620935817E-2</c:v>
                </c:pt>
                <c:pt idx="40">
                  <c:v>2.7797161620935817E-2</c:v>
                </c:pt>
                <c:pt idx="41">
                  <c:v>2.7797161620935817E-2</c:v>
                </c:pt>
                <c:pt idx="42">
                  <c:v>2.7797161620935817E-2</c:v>
                </c:pt>
                <c:pt idx="43">
                  <c:v>2.7797161620935817E-2</c:v>
                </c:pt>
                <c:pt idx="44">
                  <c:v>2.7797161620935817E-2</c:v>
                </c:pt>
                <c:pt idx="45">
                  <c:v>2.7797161620935817E-2</c:v>
                </c:pt>
                <c:pt idx="46">
                  <c:v>2.7797161620935817E-2</c:v>
                </c:pt>
                <c:pt idx="47">
                  <c:v>2.7797161620935817E-2</c:v>
                </c:pt>
                <c:pt idx="48">
                  <c:v>2.7797161620935817E-2</c:v>
                </c:pt>
                <c:pt idx="49">
                  <c:v>2.7797161620935817E-2</c:v>
                </c:pt>
                <c:pt idx="50">
                  <c:v>2.7797161620935817E-2</c:v>
                </c:pt>
                <c:pt idx="51">
                  <c:v>2.7797161620935817E-2</c:v>
                </c:pt>
                <c:pt idx="52">
                  <c:v>2.7797161620935817E-2</c:v>
                </c:pt>
                <c:pt idx="53">
                  <c:v>2.7797161620935817E-2</c:v>
                </c:pt>
                <c:pt idx="54">
                  <c:v>2.7797161620935817E-2</c:v>
                </c:pt>
                <c:pt idx="55">
                  <c:v>2.7797161620935817E-2</c:v>
                </c:pt>
                <c:pt idx="56">
                  <c:v>2.7797161620935817E-2</c:v>
                </c:pt>
                <c:pt idx="57">
                  <c:v>2.7797161620935817E-2</c:v>
                </c:pt>
                <c:pt idx="58">
                  <c:v>2.7797161620935817E-2</c:v>
                </c:pt>
                <c:pt idx="59">
                  <c:v>2.7797161620935817E-2</c:v>
                </c:pt>
                <c:pt idx="60">
                  <c:v>2.7797161620935817E-2</c:v>
                </c:pt>
                <c:pt idx="61">
                  <c:v>2.7797161620935817E-2</c:v>
                </c:pt>
                <c:pt idx="62">
                  <c:v>2.7797161620935817E-2</c:v>
                </c:pt>
                <c:pt idx="63">
                  <c:v>2.7797161620935817E-2</c:v>
                </c:pt>
                <c:pt idx="64">
                  <c:v>0.56435560419246578</c:v>
                </c:pt>
                <c:pt idx="65">
                  <c:v>0.60528896145816091</c:v>
                </c:pt>
                <c:pt idx="66">
                  <c:v>0.64897344339597129</c:v>
                </c:pt>
                <c:pt idx="67">
                  <c:v>0.67321943097002812</c:v>
                </c:pt>
                <c:pt idx="68">
                  <c:v>0.69431514217581647</c:v>
                </c:pt>
                <c:pt idx="69">
                  <c:v>0.72850087876595548</c:v>
                </c:pt>
                <c:pt idx="70">
                  <c:v>0.73876028061621124</c:v>
                </c:pt>
                <c:pt idx="71">
                  <c:v>0.78214549733195504</c:v>
                </c:pt>
                <c:pt idx="72">
                  <c:v>0.82575680535813234</c:v>
                </c:pt>
                <c:pt idx="73">
                  <c:v>0.86285326334105239</c:v>
                </c:pt>
                <c:pt idx="74">
                  <c:v>0.84470100099659629</c:v>
                </c:pt>
                <c:pt idx="75">
                  <c:v>0.87783041931070471</c:v>
                </c:pt>
                <c:pt idx="76">
                  <c:v>1.6980430146950596</c:v>
                </c:pt>
                <c:pt idx="77">
                  <c:v>1.7649898043256735</c:v>
                </c:pt>
                <c:pt idx="78">
                  <c:v>1.7537087939159841</c:v>
                </c:pt>
                <c:pt idx="79">
                  <c:v>1.7302276980664608</c:v>
                </c:pt>
                <c:pt idx="80">
                  <c:v>1.7454676646231979</c:v>
                </c:pt>
                <c:pt idx="81">
                  <c:v>1.7370671225967662</c:v>
                </c:pt>
                <c:pt idx="82">
                  <c:v>1.6848530144780396</c:v>
                </c:pt>
                <c:pt idx="83">
                  <c:v>1.6790751756190803</c:v>
                </c:pt>
                <c:pt idx="84">
                  <c:v>1.7285008787659555</c:v>
                </c:pt>
                <c:pt idx="85">
                  <c:v>1.7285008787659555</c:v>
                </c:pt>
                <c:pt idx="86">
                  <c:v>1.7285008787659555</c:v>
                </c:pt>
                <c:pt idx="87">
                  <c:v>1.7585794372873247</c:v>
                </c:pt>
                <c:pt idx="88">
                  <c:v>1.8044983456093471</c:v>
                </c:pt>
                <c:pt idx="89">
                  <c:v>1.8044983456093471</c:v>
                </c:pt>
                <c:pt idx="90">
                  <c:v>1.792720146270824</c:v>
                </c:pt>
                <c:pt idx="91">
                  <c:v>1.8001188683438558</c:v>
                </c:pt>
                <c:pt idx="92">
                  <c:v>1.755338418649492</c:v>
                </c:pt>
                <c:pt idx="93">
                  <c:v>1.7504310841547479</c:v>
                </c:pt>
                <c:pt idx="94">
                  <c:v>1.909752132960536</c:v>
                </c:pt>
                <c:pt idx="95">
                  <c:v>1.9330532103693869</c:v>
                </c:pt>
                <c:pt idx="96">
                  <c:v>1.9653150536382826</c:v>
                </c:pt>
                <c:pt idx="97">
                  <c:v>1.9896926352887867</c:v>
                </c:pt>
                <c:pt idx="98">
                  <c:v>1.9887433573547675</c:v>
                </c:pt>
                <c:pt idx="99">
                  <c:v>1.978162015997059</c:v>
                </c:pt>
                <c:pt idx="100">
                  <c:v>1.9915849889664914</c:v>
                </c:pt>
                <c:pt idx="101">
                  <c:v>2.0046054989590019</c:v>
                </c:pt>
                <c:pt idx="102">
                  <c:v>1.9896926352887867</c:v>
                </c:pt>
                <c:pt idx="103">
                  <c:v>2.0055207669097834</c:v>
                </c:pt>
                <c:pt idx="104">
                  <c:v>2.0243088337751143</c:v>
                </c:pt>
                <c:pt idx="105">
                  <c:v>2.0234323562184855</c:v>
                </c:pt>
                <c:pt idx="106">
                  <c:v>1.8875357278180829</c:v>
                </c:pt>
                <c:pt idx="107">
                  <c:v>1.9520764476828179</c:v>
                </c:pt>
                <c:pt idx="108">
                  <c:v>1.9801051712830615</c:v>
                </c:pt>
                <c:pt idx="109">
                  <c:v>1.8851296580522039</c:v>
                </c:pt>
                <c:pt idx="110">
                  <c:v>1.9437243733180516</c:v>
                </c:pt>
                <c:pt idx="111">
                  <c:v>2.2399847660248939</c:v>
                </c:pt>
                <c:pt idx="112">
                  <c:v>2.1004146381661721</c:v>
                </c:pt>
                <c:pt idx="113">
                  <c:v>2.1091444694250683</c:v>
                </c:pt>
                <c:pt idx="114">
                  <c:v>2.3019550108846154</c:v>
                </c:pt>
                <c:pt idx="115">
                  <c:v>2.3010299956639813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EB5-B671-282F8662496F}"/>
            </c:ext>
          </c:extLst>
        </c:ser>
        <c:ser>
          <c:idx val="2"/>
          <c:order val="2"/>
          <c:tx>
            <c:strRef>
              <c:f>Sheet1!$G$1</c:f>
              <c:strCache>
                <c:ptCount val="1"/>
                <c:pt idx="0">
                  <c:v>lnexp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Sheet1!$A$2:$A$117</c:f>
              <c:numCache>
                <c:formatCode>General</c:formatCode>
                <c:ptCount val="116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</c:numCache>
            </c:numRef>
          </c:xVal>
          <c:yVal>
            <c:numRef>
              <c:f>Sheet1!$G$2:$G$117</c:f>
              <c:numCache>
                <c:formatCode>General</c:formatCode>
                <c:ptCount val="116"/>
                <c:pt idx="0">
                  <c:v>0</c:v>
                </c:pt>
                <c:pt idx="1">
                  <c:v>3.2226165692499364E-3</c:v>
                </c:pt>
                <c:pt idx="2">
                  <c:v>0.396485846233956</c:v>
                </c:pt>
                <c:pt idx="3">
                  <c:v>-0.26104507846826408</c:v>
                </c:pt>
                <c:pt idx="4">
                  <c:v>-0.28222737209171544</c:v>
                </c:pt>
                <c:pt idx="5">
                  <c:v>-0.13250183161318407</c:v>
                </c:pt>
                <c:pt idx="6">
                  <c:v>-3.6737366243999148E-2</c:v>
                </c:pt>
                <c:pt idx="7">
                  <c:v>1.2853009232939527E-2</c:v>
                </c:pt>
                <c:pt idx="8">
                  <c:v>0.16946507872133765</c:v>
                </c:pt>
                <c:pt idx="9">
                  <c:v>0.20504499787655917</c:v>
                </c:pt>
                <c:pt idx="10">
                  <c:v>-3.789525614052458E-2</c:v>
                </c:pt>
                <c:pt idx="11">
                  <c:v>0.1493706202689129</c:v>
                </c:pt>
                <c:pt idx="12">
                  <c:v>3.0669595635911762E-2</c:v>
                </c:pt>
                <c:pt idx="13">
                  <c:v>-0.19093401631929652</c:v>
                </c:pt>
                <c:pt idx="14">
                  <c:v>-0.46480714960443237</c:v>
                </c:pt>
                <c:pt idx="15">
                  <c:v>-0.43244473163595121</c:v>
                </c:pt>
                <c:pt idx="16">
                  <c:v>-0.44712816136855515</c:v>
                </c:pt>
                <c:pt idx="17">
                  <c:v>-0.36024960644899195</c:v>
                </c:pt>
                <c:pt idx="18">
                  <c:v>-0.56047454522139262</c:v>
                </c:pt>
                <c:pt idx="19">
                  <c:v>-0.75477954558371874</c:v>
                </c:pt>
                <c:pt idx="20">
                  <c:v>-0.8329913839031633</c:v>
                </c:pt>
                <c:pt idx="21">
                  <c:v>-0.39590926855627018</c:v>
                </c:pt>
                <c:pt idx="22">
                  <c:v>-0.37466940839635132</c:v>
                </c:pt>
                <c:pt idx="23">
                  <c:v>-0.41880085096940523</c:v>
                </c:pt>
                <c:pt idx="24">
                  <c:v>-0.44772595152749961</c:v>
                </c:pt>
                <c:pt idx="25">
                  <c:v>-0.46294455426093428</c:v>
                </c:pt>
                <c:pt idx="26">
                  <c:v>-0.4704433503199672</c:v>
                </c:pt>
                <c:pt idx="27">
                  <c:v>-0.41379291548234054</c:v>
                </c:pt>
                <c:pt idx="28">
                  <c:v>-0.44772595152749961</c:v>
                </c:pt>
                <c:pt idx="29">
                  <c:v>-0.50520545657917904</c:v>
                </c:pt>
                <c:pt idx="30">
                  <c:v>-0.4435585975864651</c:v>
                </c:pt>
                <c:pt idx="31">
                  <c:v>-0.41992161154470065</c:v>
                </c:pt>
                <c:pt idx="32">
                  <c:v>-0.59517202913365086</c:v>
                </c:pt>
                <c:pt idx="33">
                  <c:v>-0.53123574983828181</c:v>
                </c:pt>
                <c:pt idx="34">
                  <c:v>-0.5079454939452086</c:v>
                </c:pt>
                <c:pt idx="35">
                  <c:v>-0.52120209770917825</c:v>
                </c:pt>
                <c:pt idx="36">
                  <c:v>-0.52978810022485412</c:v>
                </c:pt>
                <c:pt idx="37">
                  <c:v>-0.53341631248735677</c:v>
                </c:pt>
                <c:pt idx="38">
                  <c:v>-0.4864944928595758</c:v>
                </c:pt>
                <c:pt idx="39">
                  <c:v>-0.35490288049436458</c:v>
                </c:pt>
                <c:pt idx="40">
                  <c:v>-0.35683953691168124</c:v>
                </c:pt>
                <c:pt idx="41">
                  <c:v>-0.36864441721993035</c:v>
                </c:pt>
                <c:pt idx="42">
                  <c:v>-0.39750496348761644</c:v>
                </c:pt>
                <c:pt idx="43">
                  <c:v>-0.42842079633211316</c:v>
                </c:pt>
                <c:pt idx="44">
                  <c:v>-0.44415149116920105</c:v>
                </c:pt>
                <c:pt idx="45">
                  <c:v>-0.44593504390961858</c:v>
                </c:pt>
                <c:pt idx="46">
                  <c:v>-0.47615365952135669</c:v>
                </c:pt>
                <c:pt idx="47">
                  <c:v>-0.49242127223581011</c:v>
                </c:pt>
                <c:pt idx="48">
                  <c:v>-0.5183774081943513</c:v>
                </c:pt>
                <c:pt idx="49">
                  <c:v>-0.51347798254516963</c:v>
                </c:pt>
                <c:pt idx="50">
                  <c:v>-0.5183774081943513</c:v>
                </c:pt>
                <c:pt idx="51">
                  <c:v>-0.54975067982961967</c:v>
                </c:pt>
                <c:pt idx="52">
                  <c:v>-0.5558461410393214</c:v>
                </c:pt>
                <c:pt idx="53">
                  <c:v>-0.56280737705386397</c:v>
                </c:pt>
                <c:pt idx="54">
                  <c:v>-0.41992161154470065</c:v>
                </c:pt>
                <c:pt idx="55">
                  <c:v>-0.3859371142343333</c:v>
                </c:pt>
                <c:pt idx="56">
                  <c:v>-0.40178903750552308</c:v>
                </c:pt>
                <c:pt idx="57">
                  <c:v>-0.35490288049436458</c:v>
                </c:pt>
                <c:pt idx="58">
                  <c:v>-0.35345603468565123</c:v>
                </c:pt>
                <c:pt idx="59">
                  <c:v>-0.34914419525459461</c:v>
                </c:pt>
                <c:pt idx="60">
                  <c:v>-0.35587012918350158</c:v>
                </c:pt>
                <c:pt idx="61">
                  <c:v>-0.35393778124853004</c:v>
                </c:pt>
                <c:pt idx="62">
                  <c:v>-0.37315530640288053</c:v>
                </c:pt>
                <c:pt idx="63">
                  <c:v>-0.36665451920528014</c:v>
                </c:pt>
                <c:pt idx="64">
                  <c:v>0.14697396272001129</c:v>
                </c:pt>
                <c:pt idx="65">
                  <c:v>0.20231651545833707</c:v>
                </c:pt>
                <c:pt idx="66">
                  <c:v>0.22844092124455706</c:v>
                </c:pt>
                <c:pt idx="67">
                  <c:v>0.22941073099879894</c:v>
                </c:pt>
                <c:pt idx="68">
                  <c:v>0.23522675419706118</c:v>
                </c:pt>
                <c:pt idx="69">
                  <c:v>0.24573935669360125</c:v>
                </c:pt>
                <c:pt idx="70">
                  <c:v>0.25171996056458212</c:v>
                </c:pt>
                <c:pt idx="71">
                  <c:v>0.29078380349768196</c:v>
                </c:pt>
                <c:pt idx="72">
                  <c:v>0.31795696804492302</c:v>
                </c:pt>
                <c:pt idx="73">
                  <c:v>0.3639819677280336</c:v>
                </c:pt>
                <c:pt idx="74">
                  <c:v>0.38330253053976726</c:v>
                </c:pt>
                <c:pt idx="75">
                  <c:v>0.48088993808079472</c:v>
                </c:pt>
                <c:pt idx="76">
                  <c:v>1.3239526165165518</c:v>
                </c:pt>
                <c:pt idx="77">
                  <c:v>1.4080784451812391</c:v>
                </c:pt>
                <c:pt idx="78">
                  <c:v>1.4133227145527307</c:v>
                </c:pt>
                <c:pt idx="79">
                  <c:v>1.3760391972574997</c:v>
                </c:pt>
                <c:pt idx="80">
                  <c:v>1.4133293045573119</c:v>
                </c:pt>
                <c:pt idx="81">
                  <c:v>1.4498254114184199</c:v>
                </c:pt>
                <c:pt idx="82">
                  <c:v>1.4165791423756726</c:v>
                </c:pt>
                <c:pt idx="83">
                  <c:v>1.436037126932785</c:v>
                </c:pt>
                <c:pt idx="84">
                  <c:v>1.4602270066635885</c:v>
                </c:pt>
                <c:pt idx="85">
                  <c:v>1.4602270066635885</c:v>
                </c:pt>
                <c:pt idx="86">
                  <c:v>1.4602270066635885</c:v>
                </c:pt>
                <c:pt idx="87">
                  <c:v>1.4713377261089775</c:v>
                </c:pt>
                <c:pt idx="88">
                  <c:v>1.4808758364659891</c:v>
                </c:pt>
                <c:pt idx="89">
                  <c:v>1.4662979501845168</c:v>
                </c:pt>
                <c:pt idx="90">
                  <c:v>1.4095367490896002</c:v>
                </c:pt>
                <c:pt idx="91">
                  <c:v>1.3940987292620264</c:v>
                </c:pt>
                <c:pt idx="92">
                  <c:v>1.3025401199545801</c:v>
                </c:pt>
                <c:pt idx="93">
                  <c:v>1.3176038663904563</c:v>
                </c:pt>
                <c:pt idx="94">
                  <c:v>1.5062732210352046</c:v>
                </c:pt>
                <c:pt idx="95">
                  <c:v>1.4980517979169701</c:v>
                </c:pt>
                <c:pt idx="96">
                  <c:v>1.5678750962384207</c:v>
                </c:pt>
                <c:pt idx="97">
                  <c:v>1.601645867218858</c:v>
                </c:pt>
                <c:pt idx="98">
                  <c:v>1.5415853260125481</c:v>
                </c:pt>
                <c:pt idx="99">
                  <c:v>1.599309569208625</c:v>
                </c:pt>
                <c:pt idx="100">
                  <c:v>1.6050029591548363</c:v>
                </c:pt>
                <c:pt idx="101">
                  <c:v>1.5760942867227445</c:v>
                </c:pt>
                <c:pt idx="102">
                  <c:v>1.5271344993047187</c:v>
                </c:pt>
                <c:pt idx="103">
                  <c:v>1.5865665426138005</c:v>
                </c:pt>
                <c:pt idx="104">
                  <c:v>1.5941841417316756</c:v>
                </c:pt>
                <c:pt idx="105">
                  <c:v>1.5790672250604363</c:v>
                </c:pt>
                <c:pt idx="106">
                  <c:v>1.4295977894707601</c:v>
                </c:pt>
                <c:pt idx="107">
                  <c:v>1.4819040529184839</c:v>
                </c:pt>
                <c:pt idx="108">
                  <c:v>1.4930648512314306</c:v>
                </c:pt>
                <c:pt idx="109">
                  <c:v>1.3727957581202244</c:v>
                </c:pt>
                <c:pt idx="110">
                  <c:v>1.3131283517534413</c:v>
                </c:pt>
                <c:pt idx="111">
                  <c:v>1.7035543914204982</c:v>
                </c:pt>
                <c:pt idx="112">
                  <c:v>1.5098100994913715</c:v>
                </c:pt>
                <c:pt idx="113">
                  <c:v>1.4593210048388325</c:v>
                </c:pt>
                <c:pt idx="114">
                  <c:v>1.5543270026302931</c:v>
                </c:pt>
                <c:pt idx="115">
                  <c:v>1.5023893568887257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EB5-B671-282F8662496F}"/>
            </c:ext>
          </c:extLst>
        </c:ser>
        <c:ser>
          <c:idx val="3"/>
          <c:order val="3"/>
          <c:tx>
            <c:v>lnGDP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Sheet1!$I$2:$I$63</c:f>
              <c:numCache>
                <c:formatCode>General</c:formatCode>
                <c:ptCount val="62"/>
                <c:pt idx="0">
                  <c:v>1900</c:v>
                </c:pt>
                <c:pt idx="1">
                  <c:v>1913</c:v>
                </c:pt>
                <c:pt idx="2">
                  <c:v>1940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  <c:pt idx="61">
                  <c:v>2008</c:v>
                </c:pt>
              </c:numCache>
            </c:numRef>
          </c:xVal>
          <c:yVal>
            <c:numRef>
              <c:f>Sheet1!$J$2:$J$63</c:f>
              <c:numCache>
                <c:formatCode>General</c:formatCode>
                <c:ptCount val="62"/>
                <c:pt idx="0">
                  <c:v>0</c:v>
                </c:pt>
                <c:pt idx="1">
                  <c:v>0.14178917021431836</c:v>
                </c:pt>
                <c:pt idx="2">
                  <c:v>0.35858122860282204</c:v>
                </c:pt>
                <c:pt idx="3">
                  <c:v>0.43232382871332842</c:v>
                </c:pt>
                <c:pt idx="4">
                  <c:v>0.45716457696279988</c:v>
                </c:pt>
                <c:pt idx="5">
                  <c:v>0.47680075238358643</c:v>
                </c:pt>
                <c:pt idx="6">
                  <c:v>0.49814017844427649</c:v>
                </c:pt>
                <c:pt idx="7">
                  <c:v>0.51273722108871755</c:v>
                </c:pt>
                <c:pt idx="8">
                  <c:v>0.53957323924336098</c:v>
                </c:pt>
                <c:pt idx="9">
                  <c:v>0.55952987433763024</c:v>
                </c:pt>
                <c:pt idx="10">
                  <c:v>0.57575126837686863</c:v>
                </c:pt>
                <c:pt idx="11">
                  <c:v>0.58947777849340177</c:v>
                </c:pt>
                <c:pt idx="12">
                  <c:v>0.60893894276025406</c:v>
                </c:pt>
                <c:pt idx="13">
                  <c:v>0.6310923471651595</c:v>
                </c:pt>
                <c:pt idx="14">
                  <c:v>0.64590063042259871</c:v>
                </c:pt>
                <c:pt idx="15">
                  <c:v>0.66589762883205506</c:v>
                </c:pt>
                <c:pt idx="16">
                  <c:v>0.68437412411475407</c:v>
                </c:pt>
                <c:pt idx="17">
                  <c:v>0.71477787443895124</c:v>
                </c:pt>
                <c:pt idx="18">
                  <c:v>0.73694185733701101</c:v>
                </c:pt>
                <c:pt idx="19">
                  <c:v>0.759997868435768</c:v>
                </c:pt>
                <c:pt idx="20">
                  <c:v>0.7758646698030649</c:v>
                </c:pt>
                <c:pt idx="21">
                  <c:v>0.799127714507053</c:v>
                </c:pt>
                <c:pt idx="22">
                  <c:v>0.82245411015456771</c:v>
                </c:pt>
                <c:pt idx="23">
                  <c:v>0.8439252872970906</c:v>
                </c:pt>
                <c:pt idx="24">
                  <c:v>0.86156231524651172</c:v>
                </c:pt>
                <c:pt idx="25">
                  <c:v>0.88174356805540199</c:v>
                </c:pt>
                <c:pt idx="26">
                  <c:v>0.90965046292104113</c:v>
                </c:pt>
                <c:pt idx="27">
                  <c:v>0.91964524785834278</c:v>
                </c:pt>
                <c:pt idx="28">
                  <c:v>0.92621856685648574</c:v>
                </c:pt>
                <c:pt idx="29">
                  <c:v>0.94690314683885912</c:v>
                </c:pt>
                <c:pt idx="30">
                  <c:v>0.96416571232467074</c:v>
                </c:pt>
                <c:pt idx="31">
                  <c:v>0.98285303979690042</c:v>
                </c:pt>
                <c:pt idx="32">
                  <c:v>0.99810967043569843</c:v>
                </c:pt>
                <c:pt idx="33">
                  <c:v>1.0068002363693944</c:v>
                </c:pt>
                <c:pt idx="34">
                  <c:v>1.0152306945523213</c:v>
                </c:pt>
                <c:pt idx="35">
                  <c:v>1.020004858555855</c:v>
                </c:pt>
                <c:pt idx="36">
                  <c:v>1.0321846656367031</c:v>
                </c:pt>
                <c:pt idx="37">
                  <c:v>1.0515559265562731</c:v>
                </c:pt>
                <c:pt idx="38">
                  <c:v>1.0662728120271767</c:v>
                </c:pt>
                <c:pt idx="39">
                  <c:v>1.0813662736487162</c:v>
                </c:pt>
                <c:pt idx="40">
                  <c:v>1.0977067849670226</c:v>
                </c:pt>
                <c:pt idx="41">
                  <c:v>1.1159502291471108</c:v>
                </c:pt>
                <c:pt idx="42">
                  <c:v>1.1296148855969612</c:v>
                </c:pt>
                <c:pt idx="43">
                  <c:v>1.1386345717967865</c:v>
                </c:pt>
                <c:pt idx="44">
                  <c:v>1.1443610173923808</c:v>
                </c:pt>
                <c:pt idx="45">
                  <c:v>1.1534747668476557</c:v>
                </c:pt>
                <c:pt idx="46">
                  <c:v>1.1629040578030789</c:v>
                </c:pt>
                <c:pt idx="47">
                  <c:v>1.1778458762746213</c:v>
                </c:pt>
                <c:pt idx="48">
                  <c:v>1.1956711404606217</c:v>
                </c:pt>
                <c:pt idx="49">
                  <c:v>1.2101404059631111</c:v>
                </c:pt>
                <c:pt idx="50">
                  <c:v>1.2268037834983261</c:v>
                </c:pt>
                <c:pt idx="51">
                  <c:v>1.2340809119062133</c:v>
                </c:pt>
                <c:pt idx="52">
                  <c:v>1.2491542818688153</c:v>
                </c:pt>
                <c:pt idx="53">
                  <c:v>1.2696468139741404</c:v>
                </c:pt>
                <c:pt idx="54">
                  <c:v>1.2819139986499515</c:v>
                </c:pt>
                <c:pt idx="55">
                  <c:v>1.2964208508734494</c:v>
                </c:pt>
                <c:pt idx="56">
                  <c:v>1.3158813541928875</c:v>
                </c:pt>
                <c:pt idx="57">
                  <c:v>1.3380844133377048</c:v>
                </c:pt>
                <c:pt idx="58">
                  <c:v>1.3581638334477732</c:v>
                </c:pt>
                <c:pt idx="59">
                  <c:v>1.3803529426101271</c:v>
                </c:pt>
                <c:pt idx="60">
                  <c:v>1.3989439799437546</c:v>
                </c:pt>
                <c:pt idx="61">
                  <c:v>1.4124675656747216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EB5-B671-282F86624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749328"/>
        <c:axId val="512751624"/>
      </c:scatterChart>
      <c:valAx>
        <c:axId val="51274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12751624"/>
        <c:crosses val="autoZero"/>
        <c:crossBetween val="midCat"/>
      </c:valAx>
      <c:valAx>
        <c:axId val="51275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12749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142875</xdr:rowOff>
    </xdr:from>
    <xdr:to>
      <xdr:col>5</xdr:col>
      <xdr:colOff>495300</xdr:colOff>
      <xdr:row>16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workbookViewId="0">
      <selection activeCell="J2" sqref="J2:J63"/>
    </sheetView>
  </sheetViews>
  <sheetFormatPr defaultRowHeight="15" x14ac:dyDescent="0.25"/>
  <cols>
    <col min="2" max="2" width="16.5703125" customWidth="1"/>
    <col min="3" max="3" width="13.85546875" customWidth="1"/>
    <col min="4" max="4" width="23" customWidth="1"/>
    <col min="8" max="8" width="10.140625" bestFit="1" customWidth="1"/>
  </cols>
  <sheetData>
    <row r="1" spans="1:10" x14ac:dyDescent="0.25">
      <c r="A1" t="s">
        <v>2</v>
      </c>
      <c r="B1" t="s">
        <v>0</v>
      </c>
      <c r="C1" t="s">
        <v>1</v>
      </c>
      <c r="E1" t="s">
        <v>3</v>
      </c>
      <c r="F1" t="s">
        <v>4</v>
      </c>
      <c r="G1" t="s">
        <v>5</v>
      </c>
      <c r="H1" t="s">
        <v>7</v>
      </c>
      <c r="I1" t="s">
        <v>6</v>
      </c>
      <c r="J1" t="s">
        <v>8</v>
      </c>
    </row>
    <row r="2" spans="1:10" x14ac:dyDescent="0.25">
      <c r="A2">
        <v>1900</v>
      </c>
      <c r="B2" s="1">
        <v>2170</v>
      </c>
      <c r="C2" s="1">
        <v>46900</v>
      </c>
      <c r="D2">
        <f>price*quantity</f>
        <v>101773000</v>
      </c>
      <c r="E2">
        <f>LOG(price)-LOG(basep)</f>
        <v>0</v>
      </c>
      <c r="F2">
        <f>LOG(quantity)-LOG(baseq)</f>
        <v>0</v>
      </c>
      <c r="G2">
        <f>LOG(exp)-LOG(baseexp)</f>
        <v>0</v>
      </c>
      <c r="H2" s="3">
        <v>1971880.5130551266</v>
      </c>
      <c r="I2">
        <v>1900</v>
      </c>
      <c r="J2">
        <f>LOG(GDP)-LOG(basegdp)</f>
        <v>0</v>
      </c>
    </row>
    <row r="3" spans="1:10" x14ac:dyDescent="0.25">
      <c r="A3">
        <v>1901</v>
      </c>
      <c r="B3" s="1">
        <v>2390</v>
      </c>
      <c r="C3" s="1">
        <v>42900</v>
      </c>
      <c r="D3">
        <f>price*quantity</f>
        <v>102531000</v>
      </c>
      <c r="E3">
        <f>LOG(price)-LOG(basep)</f>
        <v>4.1938167099607959E-2</v>
      </c>
      <c r="F3">
        <f>LOG(quantity)-LOG(baseq)</f>
        <v>-3.8715550530358911E-2</v>
      </c>
      <c r="G3">
        <f>LOG(exp)-LOG(baseexp)</f>
        <v>3.2226165692499364E-3</v>
      </c>
      <c r="H3" s="3">
        <v>2733189.6366727189</v>
      </c>
      <c r="I3">
        <v>1913</v>
      </c>
      <c r="J3">
        <f>LOG(GDP)-LOG(basegdp)</f>
        <v>0.14178917021431836</v>
      </c>
    </row>
    <row r="4" spans="1:10" x14ac:dyDescent="0.25">
      <c r="A4">
        <v>1902</v>
      </c>
      <c r="B4" s="1">
        <v>6140</v>
      </c>
      <c r="C4" s="1">
        <v>41300</v>
      </c>
      <c r="D4">
        <f>price*quantity</f>
        <v>253582000</v>
      </c>
      <c r="E4">
        <f>LOG(price)-LOG(basep)</f>
        <v>0.45170863729263822</v>
      </c>
      <c r="F4">
        <f>LOG(quantity)-LOG(baseq)</f>
        <v>-5.5222791058682219E-2</v>
      </c>
      <c r="G4">
        <f>LOG(exp)-LOG(baseexp)</f>
        <v>0.396485846233956</v>
      </c>
      <c r="H4" s="3">
        <v>4502584</v>
      </c>
      <c r="I4">
        <v>1940</v>
      </c>
      <c r="J4">
        <f>LOG(GDP)-LOG(basegdp)</f>
        <v>0.35858122860282204</v>
      </c>
    </row>
    <row r="5" spans="1:10" x14ac:dyDescent="0.25">
      <c r="A5">
        <v>1903</v>
      </c>
      <c r="B5" s="1">
        <v>1020</v>
      </c>
      <c r="C5" s="1">
        <v>54700</v>
      </c>
      <c r="D5">
        <f>price*quantity</f>
        <v>55794000</v>
      </c>
      <c r="E5">
        <f>LOG(price)-LOG(basep)</f>
        <v>-0.32785956208661204</v>
      </c>
      <c r="F5">
        <f>LOG(quantity)-LOG(baseq)</f>
        <v>6.6814483618347964E-2</v>
      </c>
      <c r="G5">
        <f>LOG(exp)-LOG(baseexp)</f>
        <v>-0.26104507846826408</v>
      </c>
      <c r="H5" s="3">
        <v>5335859.9708742322</v>
      </c>
      <c r="I5">
        <v>1950</v>
      </c>
      <c r="J5">
        <f>LOG(GDP)-LOG(basegdp)</f>
        <v>0.43232382871332842</v>
      </c>
    </row>
    <row r="6" spans="1:10" x14ac:dyDescent="0.25">
      <c r="A6">
        <v>1904</v>
      </c>
      <c r="B6">
        <v>815</v>
      </c>
      <c r="C6" s="1">
        <v>65200</v>
      </c>
      <c r="D6">
        <f>price*quantity</f>
        <v>53138000</v>
      </c>
      <c r="E6">
        <f>LOG(price)-LOG(basep)</f>
        <v>-0.42530212510855314</v>
      </c>
      <c r="F6">
        <f>LOG(quantity)-LOG(baseq)</f>
        <v>0.1430747530168377</v>
      </c>
      <c r="G6">
        <f>LOG(exp)-LOG(baseexp)</f>
        <v>-0.28222737209171544</v>
      </c>
      <c r="H6" s="3">
        <v>5649957.3844072949</v>
      </c>
      <c r="I6">
        <v>1951</v>
      </c>
      <c r="J6">
        <f>LOG(GDP)-LOG(basegdp)</f>
        <v>0.45716457696279988</v>
      </c>
    </row>
    <row r="7" spans="1:10" x14ac:dyDescent="0.25">
      <c r="A7">
        <v>1905</v>
      </c>
      <c r="B7" s="1">
        <v>1140</v>
      </c>
      <c r="C7" s="1">
        <v>65800</v>
      </c>
      <c r="D7">
        <f>price*quantity</f>
        <v>75012000</v>
      </c>
      <c r="E7">
        <f>LOG(price)-LOG(basep)</f>
        <v>-0.27955488251205685</v>
      </c>
      <c r="F7">
        <f>LOG(quantity)-LOG(baseq)</f>
        <v>0.14705305089887233</v>
      </c>
      <c r="G7">
        <f>LOG(exp)-LOG(baseexp)</f>
        <v>-0.13250183161318407</v>
      </c>
      <c r="H7" s="3">
        <v>5911277.5014363602</v>
      </c>
      <c r="I7">
        <v>1952</v>
      </c>
      <c r="J7">
        <f>LOG(GDP)-LOG(basegdp)</f>
        <v>0.47680075238358643</v>
      </c>
    </row>
    <row r="8" spans="1:10" x14ac:dyDescent="0.25">
      <c r="A8">
        <v>1906</v>
      </c>
      <c r="B8" s="1">
        <v>1070</v>
      </c>
      <c r="C8" s="1">
        <v>87400</v>
      </c>
      <c r="D8">
        <f>price*quantity</f>
        <v>93518000</v>
      </c>
      <c r="E8">
        <f>LOG(price)-LOG(basep)</f>
        <v>-0.30707595616331984</v>
      </c>
      <c r="F8">
        <f>LOG(quantity)-LOG(baseq)</f>
        <v>0.27033858991932025</v>
      </c>
      <c r="G8">
        <f>LOG(exp)-LOG(baseexp)</f>
        <v>-3.6737366243999148E-2</v>
      </c>
      <c r="H8" s="3">
        <v>6208987.3293816531</v>
      </c>
      <c r="I8">
        <v>1953</v>
      </c>
      <c r="J8">
        <f>LOG(GDP)-LOG(basegdp)</f>
        <v>0.49814017844427649</v>
      </c>
    </row>
    <row r="9" spans="1:10" x14ac:dyDescent="0.25">
      <c r="A9">
        <v>1907</v>
      </c>
      <c r="B9" s="1">
        <v>1100</v>
      </c>
      <c r="C9" s="1">
        <v>95300</v>
      </c>
      <c r="D9">
        <f>price*quantity</f>
        <v>104830000</v>
      </c>
      <c r="E9">
        <f>LOG(price)-LOG(basep)</f>
        <v>-0.29506704869030465</v>
      </c>
      <c r="F9">
        <f>LOG(quantity)-LOG(baseq)</f>
        <v>0.30792005792324328</v>
      </c>
      <c r="G9">
        <f>LOG(exp)-LOG(baseexp)</f>
        <v>1.2853009232939527E-2</v>
      </c>
      <c r="H9" s="3">
        <v>6421223.9406322641</v>
      </c>
      <c r="I9">
        <v>1954</v>
      </c>
      <c r="J9">
        <f>LOG(GDP)-LOG(basegdp)</f>
        <v>0.51273722108871755</v>
      </c>
    </row>
    <row r="10" spans="1:10" x14ac:dyDescent="0.25">
      <c r="A10">
        <v>1908</v>
      </c>
      <c r="B10" s="1">
        <v>2010</v>
      </c>
      <c r="C10" s="1">
        <v>74800</v>
      </c>
      <c r="D10">
        <f>price*quantity</f>
        <v>150348000</v>
      </c>
      <c r="E10">
        <f>LOG(price)-LOG(basep)</f>
        <v>-3.3263676428040512E-2</v>
      </c>
      <c r="F10">
        <f>LOG(quantity)-LOG(baseq)</f>
        <v>0.20272875514937816</v>
      </c>
      <c r="G10">
        <f>LOG(exp)-LOG(baseexp)</f>
        <v>0.16946507872133765</v>
      </c>
      <c r="H10" s="3">
        <v>6830521.0550659196</v>
      </c>
      <c r="I10">
        <v>1955</v>
      </c>
      <c r="J10">
        <f>LOG(GDP)-LOG(basegdp)</f>
        <v>0.53957323924336098</v>
      </c>
    </row>
    <row r="11" spans="1:10" x14ac:dyDescent="0.25">
      <c r="A11">
        <v>1909</v>
      </c>
      <c r="B11" s="1">
        <v>1880</v>
      </c>
      <c r="C11" s="1">
        <v>86800</v>
      </c>
      <c r="D11">
        <f>price*quantity</f>
        <v>163184000</v>
      </c>
      <c r="E11">
        <f>LOG(price)-LOG(basep)</f>
        <v>-6.2301884584849532E-2</v>
      </c>
      <c r="F11">
        <f>LOG(quantity)-LOG(baseq)</f>
        <v>0.2673468824614087</v>
      </c>
      <c r="G11">
        <f>LOG(exp)-LOG(baseexp)</f>
        <v>0.20504499787655917</v>
      </c>
      <c r="H11" s="3">
        <v>7151719.4500729386</v>
      </c>
      <c r="I11">
        <v>1956</v>
      </c>
      <c r="J11">
        <f>LOG(GDP)-LOG(basegdp)</f>
        <v>0.55952987433763024</v>
      </c>
    </row>
    <row r="12" spans="1:10" x14ac:dyDescent="0.25">
      <c r="A12">
        <v>1910</v>
      </c>
      <c r="B12" s="1">
        <v>1390</v>
      </c>
      <c r="C12" s="1">
        <v>67100</v>
      </c>
      <c r="D12">
        <f>price*quantity</f>
        <v>93269000</v>
      </c>
      <c r="E12">
        <f>LOG(price)-LOG(basep)</f>
        <v>-0.1934449335944346</v>
      </c>
      <c r="F12">
        <f>LOG(quantity)-LOG(baseq)</f>
        <v>0.15554967745390957</v>
      </c>
      <c r="G12">
        <f>LOG(exp)-LOG(baseexp)</f>
        <v>-3.789525614052458E-2</v>
      </c>
      <c r="H12" s="3">
        <v>7423895.7302123401</v>
      </c>
      <c r="I12">
        <v>1957</v>
      </c>
      <c r="J12">
        <f>LOG(GDP)-LOG(basegdp)</f>
        <v>0.57575126837686863</v>
      </c>
    </row>
    <row r="13" spans="1:10" x14ac:dyDescent="0.25">
      <c r="A13">
        <v>1911</v>
      </c>
      <c r="B13" s="1">
        <v>1450</v>
      </c>
      <c r="C13" s="1">
        <v>99000</v>
      </c>
      <c r="D13">
        <f>price*quantity</f>
        <v>143550000</v>
      </c>
      <c r="E13">
        <f>LOG(price)-LOG(basep)</f>
        <v>-0.17509173161355474</v>
      </c>
      <c r="F13">
        <f>LOG(quantity)-LOG(baseq)</f>
        <v>0.32446235188246675</v>
      </c>
      <c r="G13">
        <f>LOG(exp)-LOG(baseexp)</f>
        <v>0.1493706202689129</v>
      </c>
      <c r="H13" s="3">
        <v>7662286.2708414048</v>
      </c>
      <c r="I13">
        <v>1958</v>
      </c>
      <c r="J13">
        <f>LOG(GDP)-LOG(basegdp)</f>
        <v>0.58947777849340177</v>
      </c>
    </row>
    <row r="14" spans="1:10" x14ac:dyDescent="0.25">
      <c r="A14">
        <v>1912</v>
      </c>
      <c r="B14" s="1">
        <v>1270</v>
      </c>
      <c r="C14" s="1">
        <v>86000</v>
      </c>
      <c r="D14">
        <f>price*quantity</f>
        <v>109220000</v>
      </c>
      <c r="E14">
        <f>LOG(price)-LOG(basep)</f>
        <v>-0.23265601289257276</v>
      </c>
      <c r="F14">
        <f>LOG(quantity)-LOG(baseq)</f>
        <v>0.26332560852848452</v>
      </c>
      <c r="G14">
        <f>LOG(exp)-LOG(baseexp)</f>
        <v>3.0669595635911762E-2</v>
      </c>
      <c r="H14" s="3">
        <v>8013450.1183573324</v>
      </c>
      <c r="I14">
        <v>1959</v>
      </c>
      <c r="J14">
        <f>LOG(GDP)-LOG(basegdp)</f>
        <v>0.60893894276025406</v>
      </c>
    </row>
    <row r="15" spans="1:10" x14ac:dyDescent="0.25">
      <c r="A15">
        <v>1913</v>
      </c>
      <c r="B15" s="1">
        <v>1190</v>
      </c>
      <c r="C15" s="1">
        <v>55100</v>
      </c>
      <c r="D15">
        <f>price*quantity</f>
        <v>65569000</v>
      </c>
      <c r="E15">
        <f>LOG(price)-LOG(basep)</f>
        <v>-0.26091277245599898</v>
      </c>
      <c r="F15">
        <f>LOG(quantity)-LOG(baseq)</f>
        <v>6.9978756136702458E-2</v>
      </c>
      <c r="G15">
        <f>LOG(exp)-LOG(baseexp)</f>
        <v>-0.19093401631929652</v>
      </c>
      <c r="H15" s="3">
        <v>8432822.1741942316</v>
      </c>
      <c r="I15">
        <v>1960</v>
      </c>
      <c r="J15">
        <f>LOG(GDP)-LOG(basegdp)</f>
        <v>0.6310923471651595</v>
      </c>
    </row>
    <row r="16" spans="1:10" x14ac:dyDescent="0.25">
      <c r="A16">
        <v>1914</v>
      </c>
      <c r="B16">
        <v>698</v>
      </c>
      <c r="C16">
        <v>50000</v>
      </c>
      <c r="D16">
        <f>price*quantity</f>
        <v>34900000</v>
      </c>
      <c r="E16">
        <f>LOG(price)-LOG(basep)</f>
        <v>-0.49260431122536863</v>
      </c>
      <c r="F16">
        <f>LOG(quantity)-LOG(baseq)</f>
        <v>2.7797161620935817E-2</v>
      </c>
      <c r="G16">
        <f>LOG(exp)-LOG(baseexp)</f>
        <v>-0.46480714960443237</v>
      </c>
      <c r="H16" s="3">
        <v>8725317.2263999619</v>
      </c>
      <c r="I16">
        <v>1961</v>
      </c>
      <c r="J16">
        <f>LOG(GDP)-LOG(basegdp)</f>
        <v>0.64590063042259871</v>
      </c>
    </row>
    <row r="17" spans="1:10" x14ac:dyDescent="0.25">
      <c r="A17">
        <v>1915</v>
      </c>
      <c r="B17">
        <v>752</v>
      </c>
      <c r="C17">
        <v>50000</v>
      </c>
      <c r="D17">
        <f>price*quantity</f>
        <v>37600000</v>
      </c>
      <c r="E17">
        <f>LOG(price)-LOG(basep)</f>
        <v>-0.46024189325688747</v>
      </c>
      <c r="F17">
        <f>LOG(quantity)-LOG(baseq)</f>
        <v>2.7797161620935817E-2</v>
      </c>
      <c r="G17">
        <f>LOG(exp)-LOG(baseexp)</f>
        <v>-0.43244473163595121</v>
      </c>
      <c r="H17" s="3">
        <v>9136465.6124158576</v>
      </c>
      <c r="I17">
        <v>1962</v>
      </c>
      <c r="J17">
        <f>LOG(GDP)-LOG(basegdp)</f>
        <v>0.66589762883205506</v>
      </c>
    </row>
    <row r="18" spans="1:10" x14ac:dyDescent="0.25">
      <c r="A18">
        <v>1916</v>
      </c>
      <c r="B18">
        <v>727</v>
      </c>
      <c r="C18">
        <v>50000</v>
      </c>
      <c r="D18">
        <f>price*quantity</f>
        <v>36350000</v>
      </c>
      <c r="E18">
        <f>LOG(price)-LOG(basep)</f>
        <v>-0.47492532298949186</v>
      </c>
      <c r="F18">
        <f>LOG(quantity)-LOG(baseq)</f>
        <v>2.7797161620935817E-2</v>
      </c>
      <c r="G18">
        <f>LOG(exp)-LOG(baseexp)</f>
        <v>-0.44712816136855515</v>
      </c>
      <c r="H18" s="3">
        <v>9533551.5504697636</v>
      </c>
      <c r="I18">
        <v>1963</v>
      </c>
      <c r="J18">
        <f>LOG(GDP)-LOG(basegdp)</f>
        <v>0.68437412411475407</v>
      </c>
    </row>
    <row r="19" spans="1:10" x14ac:dyDescent="0.25">
      <c r="A19">
        <v>1917</v>
      </c>
      <c r="B19">
        <v>888</v>
      </c>
      <c r="C19">
        <v>50000</v>
      </c>
      <c r="D19">
        <f>price*quantity</f>
        <v>44400000</v>
      </c>
      <c r="E19">
        <f>LOG(price)-LOG(basep)</f>
        <v>-0.38804676806992866</v>
      </c>
      <c r="F19">
        <f>LOG(quantity)-LOG(baseq)</f>
        <v>2.7797161620935817E-2</v>
      </c>
      <c r="G19">
        <f>LOG(exp)-LOG(baseexp)</f>
        <v>-0.36024960644899195</v>
      </c>
      <c r="H19" s="3">
        <v>10224885.880883086</v>
      </c>
      <c r="I19">
        <v>1964</v>
      </c>
      <c r="J19">
        <f>LOG(GDP)-LOG(basegdp)</f>
        <v>0.71477787443895124</v>
      </c>
    </row>
    <row r="20" spans="1:10" x14ac:dyDescent="0.25">
      <c r="A20">
        <v>1918</v>
      </c>
      <c r="B20">
        <v>560</v>
      </c>
      <c r="C20">
        <v>50000</v>
      </c>
      <c r="D20">
        <f>price*quantity</f>
        <v>28000000</v>
      </c>
      <c r="E20">
        <f>LOG(price)-LOG(basep)</f>
        <v>-0.58827170684232932</v>
      </c>
      <c r="F20">
        <f>LOG(quantity)-LOG(baseq)</f>
        <v>2.7797161620935817E-2</v>
      </c>
      <c r="G20">
        <f>LOG(exp)-LOG(baseexp)</f>
        <v>-0.56047454522139262</v>
      </c>
      <c r="H20" s="3">
        <v>10760252.249223128</v>
      </c>
      <c r="I20">
        <v>1965</v>
      </c>
      <c r="J20">
        <f>LOG(GDP)-LOG(basegdp)</f>
        <v>0.73694185733701101</v>
      </c>
    </row>
    <row r="21" spans="1:10" x14ac:dyDescent="0.25">
      <c r="A21">
        <v>1919</v>
      </c>
      <c r="B21">
        <v>358</v>
      </c>
      <c r="C21">
        <v>50000</v>
      </c>
      <c r="D21">
        <f>price*quantity</f>
        <v>17900000</v>
      </c>
      <c r="E21">
        <f>LOG(price)-LOG(basep)</f>
        <v>-0.782576707204655</v>
      </c>
      <c r="F21">
        <f>LOG(quantity)-LOG(baseq)</f>
        <v>2.7797161620935817E-2</v>
      </c>
      <c r="G21">
        <f>LOG(exp)-LOG(baseexp)</f>
        <v>-0.75477954558371874</v>
      </c>
      <c r="H21" s="3">
        <v>11346932.296581883</v>
      </c>
      <c r="I21">
        <v>1966</v>
      </c>
      <c r="J21">
        <f>LOG(GDP)-LOG(basegdp)</f>
        <v>0.759997868435768</v>
      </c>
    </row>
    <row r="22" spans="1:10" x14ac:dyDescent="0.25">
      <c r="A22">
        <v>1920</v>
      </c>
      <c r="B22">
        <v>299</v>
      </c>
      <c r="C22">
        <v>50000</v>
      </c>
      <c r="D22">
        <f>price*quantity</f>
        <v>14950000</v>
      </c>
      <c r="E22">
        <f>LOG(price)-LOG(basep)</f>
        <v>-0.8607885455241</v>
      </c>
      <c r="F22">
        <f>LOG(quantity)-LOG(baseq)</f>
        <v>2.7797161620935817E-2</v>
      </c>
      <c r="G22">
        <f>LOG(exp)-LOG(baseexp)</f>
        <v>-0.8329913839031633</v>
      </c>
      <c r="H22" s="3">
        <v>11769154.52282268</v>
      </c>
      <c r="I22">
        <v>1967</v>
      </c>
      <c r="J22">
        <f>LOG(GDP)-LOG(basegdp)</f>
        <v>0.7758646698030649</v>
      </c>
    </row>
    <row r="23" spans="1:10" x14ac:dyDescent="0.25">
      <c r="A23">
        <v>1921</v>
      </c>
      <c r="B23">
        <v>818</v>
      </c>
      <c r="C23">
        <v>50000</v>
      </c>
      <c r="D23">
        <f>price*quantity</f>
        <v>40900000</v>
      </c>
      <c r="E23">
        <f>LOG(price)-LOG(basep)</f>
        <v>-0.42370643017720644</v>
      </c>
      <c r="F23">
        <f>LOG(quantity)-LOG(baseq)</f>
        <v>2.7797161620935817E-2</v>
      </c>
      <c r="G23">
        <f>LOG(exp)-LOG(baseexp)</f>
        <v>-0.39590926855627018</v>
      </c>
      <c r="H23" s="3">
        <v>12416760.651908021</v>
      </c>
      <c r="I23">
        <v>1968</v>
      </c>
      <c r="J23">
        <f>LOG(GDP)-LOG(basegdp)</f>
        <v>0.799127714507053</v>
      </c>
    </row>
    <row r="24" spans="1:10" x14ac:dyDescent="0.25">
      <c r="A24">
        <v>1922</v>
      </c>
      <c r="B24">
        <v>859</v>
      </c>
      <c r="C24">
        <v>50000</v>
      </c>
      <c r="D24">
        <f>price*quantity</f>
        <v>42950000</v>
      </c>
      <c r="E24">
        <f>LOG(price)-LOG(basep)</f>
        <v>-0.40246657001728714</v>
      </c>
      <c r="F24">
        <f>LOG(quantity)-LOG(baseq)</f>
        <v>2.7797161620935817E-2</v>
      </c>
      <c r="G24">
        <f>LOG(exp)-LOG(baseexp)</f>
        <v>-0.37466940839635132</v>
      </c>
      <c r="H24" s="3">
        <v>13101912.819471471</v>
      </c>
      <c r="I24">
        <v>1969</v>
      </c>
      <c r="J24">
        <f>LOG(GDP)-LOG(basegdp)</f>
        <v>0.82245411015456771</v>
      </c>
    </row>
    <row r="25" spans="1:10" x14ac:dyDescent="0.25">
      <c r="A25">
        <v>1923</v>
      </c>
      <c r="B25">
        <v>776</v>
      </c>
      <c r="C25">
        <v>50000</v>
      </c>
      <c r="D25">
        <f>price*quantity</f>
        <v>38800000</v>
      </c>
      <c r="E25">
        <f>LOG(price)-LOG(basep)</f>
        <v>-0.44659801259034104</v>
      </c>
      <c r="F25">
        <f>LOG(quantity)-LOG(baseq)</f>
        <v>2.7797161620935817E-2</v>
      </c>
      <c r="G25">
        <f>LOG(exp)-LOG(baseexp)</f>
        <v>-0.41880085096940523</v>
      </c>
      <c r="H25" s="3">
        <v>13765940.320974341</v>
      </c>
      <c r="I25">
        <v>1970</v>
      </c>
      <c r="J25">
        <f>LOG(GDP)-LOG(basegdp)</f>
        <v>0.8439252872970906</v>
      </c>
    </row>
    <row r="26" spans="1:10" x14ac:dyDescent="0.25">
      <c r="A26">
        <v>1924</v>
      </c>
      <c r="B26">
        <v>726</v>
      </c>
      <c r="C26">
        <v>50000</v>
      </c>
      <c r="D26">
        <f>price*quantity</f>
        <v>36300000</v>
      </c>
      <c r="E26">
        <f>LOG(price)-LOG(basep)</f>
        <v>-0.47552311314843587</v>
      </c>
      <c r="F26">
        <f>LOG(quantity)-LOG(baseq)</f>
        <v>2.7797161620935817E-2</v>
      </c>
      <c r="G26">
        <f>LOG(exp)-LOG(baseexp)</f>
        <v>-0.44772595152749961</v>
      </c>
      <c r="H26" s="3">
        <v>14336492.451880436</v>
      </c>
      <c r="I26">
        <v>1971</v>
      </c>
      <c r="J26">
        <f>LOG(GDP)-LOG(basegdp)</f>
        <v>0.86156231524651172</v>
      </c>
    </row>
    <row r="27" spans="1:10" x14ac:dyDescent="0.25">
      <c r="A27">
        <v>1925</v>
      </c>
      <c r="B27">
        <v>701</v>
      </c>
      <c r="C27">
        <v>50000</v>
      </c>
      <c r="D27">
        <f>price*quantity</f>
        <v>35050000</v>
      </c>
      <c r="E27">
        <f>LOG(price)-LOG(basep)</f>
        <v>-0.49074171588187099</v>
      </c>
      <c r="F27">
        <f>LOG(quantity)-LOG(baseq)</f>
        <v>2.7797161620935817E-2</v>
      </c>
      <c r="G27">
        <f>LOG(exp)-LOG(baseexp)</f>
        <v>-0.46294455426093428</v>
      </c>
      <c r="H27" s="3">
        <v>15018417.154137239</v>
      </c>
      <c r="I27">
        <v>1972</v>
      </c>
      <c r="J27">
        <f>LOG(GDP)-LOG(basegdp)</f>
        <v>0.88174356805540199</v>
      </c>
    </row>
    <row r="28" spans="1:10" x14ac:dyDescent="0.25">
      <c r="A28">
        <v>1926</v>
      </c>
      <c r="B28">
        <v>689</v>
      </c>
      <c r="C28">
        <v>50000</v>
      </c>
      <c r="D28">
        <f>price*quantity</f>
        <v>34450000</v>
      </c>
      <c r="E28">
        <f>LOG(price)-LOG(basep)</f>
        <v>-0.49824051194090391</v>
      </c>
      <c r="F28">
        <f>LOG(quantity)-LOG(baseq)</f>
        <v>2.7797161620935817E-2</v>
      </c>
      <c r="G28">
        <f>LOG(exp)-LOG(baseexp)</f>
        <v>-0.4704433503199672</v>
      </c>
      <c r="H28" s="3">
        <v>16015151.747386655</v>
      </c>
      <c r="I28">
        <v>1973</v>
      </c>
      <c r="J28">
        <f>LOG(GDP)-LOG(basegdp)</f>
        <v>0.90965046292104113</v>
      </c>
    </row>
    <row r="29" spans="1:10" x14ac:dyDescent="0.25">
      <c r="A29">
        <v>1927</v>
      </c>
      <c r="B29">
        <v>785</v>
      </c>
      <c r="C29">
        <v>50000</v>
      </c>
      <c r="D29">
        <f>price*quantity</f>
        <v>39250000</v>
      </c>
      <c r="E29">
        <f>LOG(price)-LOG(basep)</f>
        <v>-0.4415900771032768</v>
      </c>
      <c r="F29">
        <f>LOG(quantity)-LOG(baseq)</f>
        <v>2.7797161620935817E-2</v>
      </c>
      <c r="G29">
        <f>LOG(exp)-LOG(baseexp)</f>
        <v>-0.41379291548234054</v>
      </c>
      <c r="H29" s="3">
        <v>16387995.76312016</v>
      </c>
      <c r="I29">
        <v>1974</v>
      </c>
      <c r="J29">
        <f>LOG(GDP)-LOG(basegdp)</f>
        <v>0.91964524785834278</v>
      </c>
    </row>
    <row r="30" spans="1:10" x14ac:dyDescent="0.25">
      <c r="A30">
        <v>1928</v>
      </c>
      <c r="B30">
        <v>726</v>
      </c>
      <c r="C30">
        <v>50000</v>
      </c>
      <c r="D30">
        <f>price*quantity</f>
        <v>36300000</v>
      </c>
      <c r="E30">
        <f>LOG(price)-LOG(basep)</f>
        <v>-0.47552311314843587</v>
      </c>
      <c r="F30">
        <f>LOG(quantity)-LOG(baseq)</f>
        <v>2.7797161620935817E-2</v>
      </c>
      <c r="G30">
        <f>LOG(exp)-LOG(baseexp)</f>
        <v>-0.44772595152749961</v>
      </c>
      <c r="H30" s="3">
        <v>16637924.989809372</v>
      </c>
      <c r="I30">
        <v>1975</v>
      </c>
      <c r="J30">
        <f>LOG(GDP)-LOG(basegdp)</f>
        <v>0.92621856685648574</v>
      </c>
    </row>
    <row r="31" spans="1:10" x14ac:dyDescent="0.25">
      <c r="A31">
        <v>1929</v>
      </c>
      <c r="B31">
        <v>636</v>
      </c>
      <c r="C31">
        <v>50000</v>
      </c>
      <c r="D31">
        <f>price*quantity</f>
        <v>31800000</v>
      </c>
      <c r="E31">
        <f>LOG(price)-LOG(basep)</f>
        <v>-0.53300261820011574</v>
      </c>
      <c r="F31">
        <f>LOG(quantity)-LOG(baseq)</f>
        <v>2.7797161620935817E-2</v>
      </c>
      <c r="G31">
        <f>LOG(exp)-LOG(baseexp)</f>
        <v>-0.50520545657917904</v>
      </c>
      <c r="H31" s="3">
        <v>17449530.328394502</v>
      </c>
      <c r="I31">
        <v>1976</v>
      </c>
      <c r="J31">
        <f>LOG(GDP)-LOG(basegdp)</f>
        <v>0.94690314683885912</v>
      </c>
    </row>
    <row r="32" spans="1:10" x14ac:dyDescent="0.25">
      <c r="A32">
        <v>1930</v>
      </c>
      <c r="B32">
        <v>733</v>
      </c>
      <c r="C32">
        <v>50000</v>
      </c>
      <c r="D32">
        <f>price*quantity</f>
        <v>36650000</v>
      </c>
      <c r="E32">
        <f>LOG(price)-LOG(basep)</f>
        <v>-0.4713557592074018</v>
      </c>
      <c r="F32">
        <f>LOG(quantity)-LOG(baseq)</f>
        <v>2.7797161620935817E-2</v>
      </c>
      <c r="G32">
        <f>LOG(exp)-LOG(baseexp)</f>
        <v>-0.4435585975864651</v>
      </c>
      <c r="H32" s="3">
        <v>18157092.558700856</v>
      </c>
      <c r="I32">
        <v>1977</v>
      </c>
      <c r="J32">
        <f>LOG(GDP)-LOG(basegdp)</f>
        <v>0.96416571232467074</v>
      </c>
    </row>
    <row r="33" spans="1:10" x14ac:dyDescent="0.25">
      <c r="A33">
        <v>1931</v>
      </c>
      <c r="B33">
        <v>774</v>
      </c>
      <c r="C33">
        <v>50000</v>
      </c>
      <c r="D33">
        <f>price*quantity</f>
        <v>38700000</v>
      </c>
      <c r="E33">
        <f>LOG(price)-LOG(basep)</f>
        <v>-0.44771877316563691</v>
      </c>
      <c r="F33">
        <f>LOG(quantity)-LOG(baseq)</f>
        <v>2.7797161620935817E-2</v>
      </c>
      <c r="G33">
        <f>LOG(exp)-LOG(baseexp)</f>
        <v>-0.41992161154470065</v>
      </c>
      <c r="H33" s="3">
        <v>18955429.74617888</v>
      </c>
      <c r="I33">
        <v>1978</v>
      </c>
      <c r="J33">
        <f>LOG(GDP)-LOG(basegdp)</f>
        <v>0.98285303979690042</v>
      </c>
    </row>
    <row r="34" spans="1:10" x14ac:dyDescent="0.25">
      <c r="A34">
        <v>1932</v>
      </c>
      <c r="B34">
        <v>517</v>
      </c>
      <c r="C34">
        <v>50000</v>
      </c>
      <c r="D34">
        <f>price*quantity</f>
        <v>25850000</v>
      </c>
      <c r="E34">
        <f>LOG(price)-LOG(basep)</f>
        <v>-0.62296919075458712</v>
      </c>
      <c r="F34">
        <f>LOG(quantity)-LOG(baseq)</f>
        <v>2.7797161620935817E-2</v>
      </c>
      <c r="G34">
        <f>LOG(exp)-LOG(baseexp)</f>
        <v>-0.59517202913365086</v>
      </c>
      <c r="H34" s="3">
        <v>19633162.699138597</v>
      </c>
      <c r="I34">
        <v>1979</v>
      </c>
      <c r="J34">
        <f>LOG(GDP)-LOG(basegdp)</f>
        <v>0.99810967043569843</v>
      </c>
    </row>
    <row r="35" spans="1:10" x14ac:dyDescent="0.25">
      <c r="A35">
        <v>1933</v>
      </c>
      <c r="B35">
        <v>599</v>
      </c>
      <c r="C35">
        <v>50000</v>
      </c>
      <c r="D35">
        <f>price*quantity</f>
        <v>29950000</v>
      </c>
      <c r="E35">
        <f>LOG(price)-LOG(basep)</f>
        <v>-0.55903291145921807</v>
      </c>
      <c r="F35">
        <f>LOG(quantity)-LOG(baseq)</f>
        <v>2.7797161620935817E-2</v>
      </c>
      <c r="G35">
        <f>LOG(exp)-LOG(baseexp)</f>
        <v>-0.53123574983828181</v>
      </c>
      <c r="H35" s="3">
        <v>20029994.567804154</v>
      </c>
      <c r="I35">
        <v>1980</v>
      </c>
      <c r="J35">
        <f>LOG(GDP)-LOG(basegdp)</f>
        <v>1.0068002363693944</v>
      </c>
    </row>
    <row r="36" spans="1:10" x14ac:dyDescent="0.25">
      <c r="A36">
        <v>1934</v>
      </c>
      <c r="B36">
        <v>632</v>
      </c>
      <c r="C36">
        <v>50000</v>
      </c>
      <c r="D36">
        <f>price*quantity</f>
        <v>31600000</v>
      </c>
      <c r="E36">
        <f>LOG(price)-LOG(basep)</f>
        <v>-0.53574265556614442</v>
      </c>
      <c r="F36">
        <f>LOG(quantity)-LOG(baseq)</f>
        <v>2.7797161620935817E-2</v>
      </c>
      <c r="G36">
        <f>LOG(exp)-LOG(baseexp)</f>
        <v>-0.5079454939452086</v>
      </c>
      <c r="H36" s="3">
        <v>20422612.15209911</v>
      </c>
      <c r="I36">
        <v>1981</v>
      </c>
      <c r="J36">
        <f>LOG(GDP)-LOG(basegdp)</f>
        <v>1.0152306945523213</v>
      </c>
    </row>
    <row r="37" spans="1:10" x14ac:dyDescent="0.25">
      <c r="A37">
        <v>1935</v>
      </c>
      <c r="B37">
        <v>613</v>
      </c>
      <c r="C37">
        <v>50000</v>
      </c>
      <c r="D37">
        <f>price*quantity</f>
        <v>30650000</v>
      </c>
      <c r="E37">
        <f>LOG(price)-LOG(basep)</f>
        <v>-0.54899925933011451</v>
      </c>
      <c r="F37">
        <f>LOG(quantity)-LOG(baseq)</f>
        <v>2.7797161620935817E-2</v>
      </c>
      <c r="G37">
        <f>LOG(exp)-LOG(baseexp)</f>
        <v>-0.52120209770917825</v>
      </c>
      <c r="H37" s="3">
        <v>20648354.782425791</v>
      </c>
      <c r="I37">
        <v>1982</v>
      </c>
      <c r="J37">
        <f>LOG(GDP)-LOG(basegdp)</f>
        <v>1.020004858555855</v>
      </c>
    </row>
    <row r="38" spans="1:10" x14ac:dyDescent="0.25">
      <c r="A38">
        <v>1936</v>
      </c>
      <c r="B38">
        <v>601</v>
      </c>
      <c r="C38">
        <v>50000</v>
      </c>
      <c r="D38">
        <f>price*quantity</f>
        <v>30050000</v>
      </c>
      <c r="E38">
        <f>LOG(price)-LOG(basep)</f>
        <v>-0.55758526184578994</v>
      </c>
      <c r="F38">
        <f>LOG(quantity)-LOG(baseq)</f>
        <v>2.7797161620935817E-2</v>
      </c>
      <c r="G38">
        <f>LOG(exp)-LOG(baseexp)</f>
        <v>-0.52978810022485412</v>
      </c>
      <c r="H38" s="3">
        <v>21235635.427268803</v>
      </c>
      <c r="I38">
        <v>1983</v>
      </c>
      <c r="J38">
        <f>LOG(GDP)-LOG(basegdp)</f>
        <v>1.0321846656367031</v>
      </c>
    </row>
    <row r="39" spans="1:10" x14ac:dyDescent="0.25">
      <c r="A39">
        <v>1937</v>
      </c>
      <c r="B39">
        <v>596</v>
      </c>
      <c r="C39">
        <v>50000</v>
      </c>
      <c r="D39">
        <f>price*quantity</f>
        <v>29800000</v>
      </c>
      <c r="E39">
        <f>LOG(price)-LOG(basep)</f>
        <v>-0.56121347410829303</v>
      </c>
      <c r="F39">
        <f>LOG(quantity)-LOG(baseq)</f>
        <v>2.7797161620935817E-2</v>
      </c>
      <c r="G39">
        <f>LOG(exp)-LOG(baseexp)</f>
        <v>-0.53341631248735677</v>
      </c>
      <c r="H39" s="3">
        <v>22204271.127988249</v>
      </c>
      <c r="I39">
        <v>1984</v>
      </c>
      <c r="J39">
        <f>LOG(GDP)-LOG(basegdp)</f>
        <v>1.0515559265562731</v>
      </c>
    </row>
    <row r="40" spans="1:10" x14ac:dyDescent="0.25">
      <c r="A40">
        <v>1938</v>
      </c>
      <c r="B40">
        <v>664</v>
      </c>
      <c r="C40">
        <v>50000</v>
      </c>
      <c r="D40">
        <f>price*quantity</f>
        <v>33200000</v>
      </c>
      <c r="E40">
        <f>LOG(price)-LOG(basep)</f>
        <v>-0.51429165448051206</v>
      </c>
      <c r="F40">
        <f>LOG(quantity)-LOG(baseq)</f>
        <v>2.7797161620935817E-2</v>
      </c>
      <c r="G40">
        <f>LOG(exp)-LOG(baseexp)</f>
        <v>-0.4864944928595758</v>
      </c>
      <c r="H40" s="3">
        <v>22969598.669949379</v>
      </c>
      <c r="I40">
        <v>1985</v>
      </c>
      <c r="J40">
        <f>LOG(GDP)-LOG(basegdp)</f>
        <v>1.0662728120271767</v>
      </c>
    </row>
    <row r="41" spans="1:10" x14ac:dyDescent="0.25">
      <c r="A41">
        <v>1939</v>
      </c>
      <c r="B41">
        <v>899</v>
      </c>
      <c r="C41">
        <v>50000</v>
      </c>
      <c r="D41">
        <f>price*quantity</f>
        <v>44950000</v>
      </c>
      <c r="E41">
        <f>LOG(price)-LOG(basep)</f>
        <v>-0.38270004211530084</v>
      </c>
      <c r="F41">
        <f>LOG(quantity)-LOG(baseq)</f>
        <v>2.7797161620935817E-2</v>
      </c>
      <c r="G41">
        <f>LOG(exp)-LOG(baseexp)</f>
        <v>-0.35490288049436458</v>
      </c>
      <c r="H41" s="3">
        <v>23781917.532308042</v>
      </c>
      <c r="I41">
        <v>1986</v>
      </c>
      <c r="J41">
        <f>LOG(GDP)-LOG(basegdp)</f>
        <v>1.0813662736487162</v>
      </c>
    </row>
    <row r="42" spans="1:10" x14ac:dyDescent="0.25">
      <c r="A42">
        <v>1940</v>
      </c>
      <c r="B42">
        <v>895</v>
      </c>
      <c r="C42">
        <v>50000</v>
      </c>
      <c r="D42">
        <f>price*quantity</f>
        <v>44750000</v>
      </c>
      <c r="E42">
        <f>LOG(price)-LOG(basep)</f>
        <v>-0.3846366985326175</v>
      </c>
      <c r="F42">
        <f>LOG(quantity)-LOG(baseq)</f>
        <v>2.7797161620935817E-2</v>
      </c>
      <c r="G42">
        <f>LOG(exp)-LOG(baseexp)</f>
        <v>-0.35683953691168124</v>
      </c>
      <c r="H42" s="3">
        <v>24693768.938967139</v>
      </c>
      <c r="I42">
        <v>1987</v>
      </c>
      <c r="J42">
        <f>LOG(GDP)-LOG(basegdp)</f>
        <v>1.0977067849670226</v>
      </c>
    </row>
    <row r="43" spans="1:10" x14ac:dyDescent="0.25">
      <c r="A43">
        <v>1941</v>
      </c>
      <c r="B43">
        <v>871</v>
      </c>
      <c r="C43">
        <v>50000</v>
      </c>
      <c r="D43">
        <f>price*quantity</f>
        <v>43550000</v>
      </c>
      <c r="E43">
        <f>LOG(price)-LOG(basep)</f>
        <v>-0.39644157884086617</v>
      </c>
      <c r="F43">
        <f>LOG(quantity)-LOG(baseq)</f>
        <v>2.7797161620935817E-2</v>
      </c>
      <c r="G43">
        <f>LOG(exp)-LOG(baseexp)</f>
        <v>-0.36864441721993035</v>
      </c>
      <c r="H43" s="3">
        <v>25753177.685165241</v>
      </c>
      <c r="I43">
        <v>1988</v>
      </c>
      <c r="J43">
        <f>LOG(GDP)-LOG(basegdp)</f>
        <v>1.1159502291471108</v>
      </c>
    </row>
    <row r="44" spans="1:10" x14ac:dyDescent="0.25">
      <c r="A44">
        <v>1942</v>
      </c>
      <c r="B44">
        <v>815</v>
      </c>
      <c r="C44">
        <v>50000</v>
      </c>
      <c r="D44">
        <f>price*quantity</f>
        <v>40750000</v>
      </c>
      <c r="E44">
        <f>LOG(price)-LOG(basep)</f>
        <v>-0.42530212510855314</v>
      </c>
      <c r="F44">
        <f>LOG(quantity)-LOG(baseq)</f>
        <v>2.7797161620935817E-2</v>
      </c>
      <c r="G44">
        <f>LOG(exp)-LOG(baseexp)</f>
        <v>-0.39750496348761644</v>
      </c>
      <c r="H44" s="3">
        <v>26576358.94097475</v>
      </c>
      <c r="I44">
        <v>1989</v>
      </c>
      <c r="J44">
        <f>LOG(GDP)-LOG(basegdp)</f>
        <v>1.1296148855969612</v>
      </c>
    </row>
    <row r="45" spans="1:10" x14ac:dyDescent="0.25">
      <c r="A45">
        <v>1943</v>
      </c>
      <c r="B45">
        <v>759</v>
      </c>
      <c r="C45">
        <v>50000</v>
      </c>
      <c r="D45">
        <f>price*quantity</f>
        <v>37950000</v>
      </c>
      <c r="E45">
        <f>LOG(price)-LOG(basep)</f>
        <v>-0.45621795795304942</v>
      </c>
      <c r="F45">
        <f>LOG(quantity)-LOG(baseq)</f>
        <v>2.7797161620935817E-2</v>
      </c>
      <c r="G45">
        <f>LOG(exp)-LOG(baseexp)</f>
        <v>-0.42842079633211316</v>
      </c>
      <c r="H45" s="3">
        <v>27134084.11312836</v>
      </c>
      <c r="I45">
        <v>1990</v>
      </c>
      <c r="J45">
        <f>LOG(GDP)-LOG(basegdp)</f>
        <v>1.1386345717967865</v>
      </c>
    </row>
    <row r="46" spans="1:10" x14ac:dyDescent="0.25">
      <c r="A46">
        <v>1944</v>
      </c>
      <c r="B46">
        <v>732</v>
      </c>
      <c r="C46">
        <v>50000</v>
      </c>
      <c r="D46">
        <f>price*quantity</f>
        <v>36600000</v>
      </c>
      <c r="E46">
        <f>LOG(price)-LOG(basep)</f>
        <v>-0.47194865279013776</v>
      </c>
      <c r="F46">
        <f>LOG(quantity)-LOG(baseq)</f>
        <v>2.7797161620935817E-2</v>
      </c>
      <c r="G46">
        <f>LOG(exp)-LOG(baseexp)</f>
        <v>-0.44415149116920105</v>
      </c>
      <c r="H46" s="3">
        <v>27494233.237804737</v>
      </c>
      <c r="I46">
        <v>1991</v>
      </c>
      <c r="J46">
        <f>LOG(GDP)-LOG(basegdp)</f>
        <v>1.1443610173923808</v>
      </c>
    </row>
    <row r="47" spans="1:10" x14ac:dyDescent="0.25">
      <c r="A47">
        <v>1945</v>
      </c>
      <c r="B47">
        <v>729</v>
      </c>
      <c r="C47">
        <v>50000</v>
      </c>
      <c r="D47">
        <f>price*quantity</f>
        <v>36450000</v>
      </c>
      <c r="E47">
        <f>LOG(price)-LOG(basep)</f>
        <v>-0.47373220553055484</v>
      </c>
      <c r="F47">
        <f>LOG(quantity)-LOG(baseq)</f>
        <v>2.7797161620935817E-2</v>
      </c>
      <c r="G47">
        <f>LOG(exp)-LOG(baseexp)</f>
        <v>-0.44593504390961858</v>
      </c>
      <c r="H47" s="3">
        <v>28077301.268742137</v>
      </c>
      <c r="I47">
        <v>1992</v>
      </c>
      <c r="J47">
        <f>LOG(GDP)-LOG(basegdp)</f>
        <v>1.1534747668476557</v>
      </c>
    </row>
    <row r="48" spans="1:10" x14ac:dyDescent="0.25">
      <c r="A48">
        <v>1946</v>
      </c>
      <c r="B48">
        <v>680</v>
      </c>
      <c r="C48">
        <v>50000</v>
      </c>
      <c r="D48">
        <f>price*quantity</f>
        <v>34000000</v>
      </c>
      <c r="E48">
        <f>LOG(price)-LOG(basep)</f>
        <v>-0.50395082114229339</v>
      </c>
      <c r="F48">
        <f>LOG(quantity)-LOG(baseq)</f>
        <v>2.7797161620935817E-2</v>
      </c>
      <c r="G48">
        <f>LOG(exp)-LOG(baseexp)</f>
        <v>-0.47615365952135669</v>
      </c>
      <c r="H48" s="3">
        <v>28693574.442186669</v>
      </c>
      <c r="I48">
        <v>1993</v>
      </c>
      <c r="J48">
        <f>LOG(GDP)-LOG(basegdp)</f>
        <v>1.1629040578030789</v>
      </c>
    </row>
    <row r="49" spans="1:10" x14ac:dyDescent="0.25">
      <c r="A49">
        <v>1947</v>
      </c>
      <c r="B49">
        <v>655</v>
      </c>
      <c r="C49">
        <v>50000</v>
      </c>
      <c r="D49">
        <f>price*quantity</f>
        <v>32750000</v>
      </c>
      <c r="E49">
        <f>LOG(price)-LOG(basep)</f>
        <v>-0.52021843385674638</v>
      </c>
      <c r="F49">
        <f>LOG(quantity)-LOG(baseq)</f>
        <v>2.7797161620935817E-2</v>
      </c>
      <c r="G49">
        <f>LOG(exp)-LOG(baseexp)</f>
        <v>-0.49242127223581011</v>
      </c>
      <c r="H49" s="3">
        <v>29697949.978757385</v>
      </c>
      <c r="I49">
        <v>1994</v>
      </c>
      <c r="J49">
        <f>LOG(GDP)-LOG(basegdp)</f>
        <v>1.1778458762746213</v>
      </c>
    </row>
    <row r="50" spans="1:10" x14ac:dyDescent="0.25">
      <c r="A50">
        <v>1948</v>
      </c>
      <c r="B50">
        <v>617</v>
      </c>
      <c r="C50">
        <v>50000</v>
      </c>
      <c r="D50">
        <f>price*quantity</f>
        <v>30850000</v>
      </c>
      <c r="E50">
        <f>LOG(price)-LOG(basep)</f>
        <v>-0.546174569815288</v>
      </c>
      <c r="F50">
        <f>LOG(quantity)-LOG(baseq)</f>
        <v>2.7797161620935817E-2</v>
      </c>
      <c r="G50">
        <f>LOG(exp)-LOG(baseexp)</f>
        <v>-0.5183774081943513</v>
      </c>
      <c r="H50" s="3">
        <v>30942238.948617581</v>
      </c>
      <c r="I50">
        <v>1995</v>
      </c>
      <c r="J50">
        <f>LOG(GDP)-LOG(basegdp)</f>
        <v>1.1956711404606217</v>
      </c>
    </row>
    <row r="51" spans="1:10" x14ac:dyDescent="0.25">
      <c r="A51">
        <v>1949</v>
      </c>
      <c r="B51">
        <v>624</v>
      </c>
      <c r="C51">
        <v>50000</v>
      </c>
      <c r="D51">
        <f>price*quantity</f>
        <v>31200000</v>
      </c>
      <c r="E51">
        <f>LOG(price)-LOG(basep)</f>
        <v>-0.54127514416610545</v>
      </c>
      <c r="F51">
        <f>LOG(quantity)-LOG(baseq)</f>
        <v>2.7797161620935817E-2</v>
      </c>
      <c r="G51">
        <f>LOG(exp)-LOG(baseexp)</f>
        <v>-0.51347798254516963</v>
      </c>
      <c r="H51" s="3">
        <v>31990498.018651031</v>
      </c>
      <c r="I51">
        <v>1996</v>
      </c>
      <c r="J51">
        <f>LOG(GDP)-LOG(basegdp)</f>
        <v>1.2101404059631111</v>
      </c>
    </row>
    <row r="52" spans="1:10" x14ac:dyDescent="0.25">
      <c r="A52">
        <v>1950</v>
      </c>
      <c r="B52">
        <v>617</v>
      </c>
      <c r="C52">
        <v>50000</v>
      </c>
      <c r="D52">
        <f>price*quantity</f>
        <v>30850000</v>
      </c>
      <c r="E52">
        <f>LOG(price)-LOG(basep)</f>
        <v>-0.546174569815288</v>
      </c>
      <c r="F52">
        <f>LOG(quantity)-LOG(baseq)</f>
        <v>2.7797161620935817E-2</v>
      </c>
      <c r="G52">
        <f>LOG(exp)-LOG(baseexp)</f>
        <v>-0.5183774081943513</v>
      </c>
      <c r="H52" s="3">
        <v>33241788.244170632</v>
      </c>
      <c r="I52">
        <v>1997</v>
      </c>
      <c r="J52">
        <f>LOG(GDP)-LOG(basegdp)</f>
        <v>1.2268037834983261</v>
      </c>
    </row>
    <row r="53" spans="1:10" x14ac:dyDescent="0.25">
      <c r="A53">
        <v>1951</v>
      </c>
      <c r="B53">
        <v>574</v>
      </c>
      <c r="C53">
        <v>50000</v>
      </c>
      <c r="D53">
        <f>price*quantity</f>
        <v>28700000</v>
      </c>
      <c r="E53">
        <f>LOG(price)-LOG(basep)</f>
        <v>-0.57754784145055593</v>
      </c>
      <c r="F53">
        <f>LOG(quantity)-LOG(baseq)</f>
        <v>2.7797161620935817E-2</v>
      </c>
      <c r="G53">
        <f>LOG(exp)-LOG(baseexp)</f>
        <v>-0.54975067982961967</v>
      </c>
      <c r="H53" s="3">
        <v>33803487.373297438</v>
      </c>
      <c r="I53">
        <v>1998</v>
      </c>
      <c r="J53">
        <f>LOG(GDP)-LOG(basegdp)</f>
        <v>1.2340809119062133</v>
      </c>
    </row>
    <row r="54" spans="1:10" x14ac:dyDescent="0.25">
      <c r="A54">
        <v>1952</v>
      </c>
      <c r="B54">
        <v>566</v>
      </c>
      <c r="C54">
        <v>50000</v>
      </c>
      <c r="D54">
        <f>price*quantity</f>
        <v>28300000</v>
      </c>
      <c r="E54">
        <f>LOG(price)-LOG(basep)</f>
        <v>-0.5836433026602581</v>
      </c>
      <c r="F54">
        <f>LOG(quantity)-LOG(baseq)</f>
        <v>2.7797161620935817E-2</v>
      </c>
      <c r="G54">
        <f>LOG(exp)-LOG(baseexp)</f>
        <v>-0.5558461410393214</v>
      </c>
      <c r="H54" s="3">
        <v>34997327.130332634</v>
      </c>
      <c r="I54">
        <v>1999</v>
      </c>
      <c r="J54">
        <f>LOG(GDP)-LOG(basegdp)</f>
        <v>1.2491542818688153</v>
      </c>
    </row>
    <row r="55" spans="1:10" x14ac:dyDescent="0.25">
      <c r="A55">
        <v>1953</v>
      </c>
      <c r="B55">
        <v>557</v>
      </c>
      <c r="C55">
        <v>50000</v>
      </c>
      <c r="D55">
        <f>price*quantity</f>
        <v>27850000</v>
      </c>
      <c r="E55">
        <f>LOG(price)-LOG(basep)</f>
        <v>-0.59060453867480067</v>
      </c>
      <c r="F55">
        <f>LOG(quantity)-LOG(baseq)</f>
        <v>2.7797161620935817E-2</v>
      </c>
      <c r="G55">
        <f>LOG(exp)-LOG(baseexp)</f>
        <v>-0.56280737705386397</v>
      </c>
      <c r="H55" s="3">
        <v>36688284.835597143</v>
      </c>
      <c r="I55">
        <v>2000</v>
      </c>
      <c r="J55">
        <f>LOG(GDP)-LOG(basegdp)</f>
        <v>1.2696468139741404</v>
      </c>
    </row>
    <row r="56" spans="1:10" x14ac:dyDescent="0.25">
      <c r="A56">
        <v>1954</v>
      </c>
      <c r="B56">
        <v>774</v>
      </c>
      <c r="C56">
        <v>50000</v>
      </c>
      <c r="D56">
        <f>price*quantity</f>
        <v>38700000</v>
      </c>
      <c r="E56">
        <f>LOG(price)-LOG(basep)</f>
        <v>-0.44771877316563691</v>
      </c>
      <c r="F56">
        <f>LOG(quantity)-LOG(baseq)</f>
        <v>2.7797161620935817E-2</v>
      </c>
      <c r="G56">
        <f>LOG(exp)-LOG(baseexp)</f>
        <v>-0.41992161154470065</v>
      </c>
      <c r="H56" s="3">
        <v>37739365.461542949</v>
      </c>
      <c r="I56">
        <v>2001</v>
      </c>
      <c r="J56">
        <f>LOG(GDP)-LOG(basegdp)</f>
        <v>1.2819139986499515</v>
      </c>
    </row>
    <row r="57" spans="1:10" x14ac:dyDescent="0.25">
      <c r="A57">
        <v>1955</v>
      </c>
      <c r="B57">
        <v>837</v>
      </c>
      <c r="C57">
        <v>50000</v>
      </c>
      <c r="D57">
        <f>price*quantity</f>
        <v>41850000</v>
      </c>
      <c r="E57">
        <f>LOG(price)-LOG(basep)</f>
        <v>-0.41373427585526956</v>
      </c>
      <c r="F57">
        <f>LOG(quantity)-LOG(baseq)</f>
        <v>2.7797161620935817E-2</v>
      </c>
      <c r="G57">
        <f>LOG(exp)-LOG(baseexp)</f>
        <v>-0.3859371142343333</v>
      </c>
      <c r="H57" s="3">
        <v>39021274.13542062</v>
      </c>
      <c r="I57">
        <v>2002</v>
      </c>
      <c r="J57">
        <f>LOG(GDP)-LOG(basegdp)</f>
        <v>1.2964208508734494</v>
      </c>
    </row>
    <row r="58" spans="1:10" x14ac:dyDescent="0.25">
      <c r="A58">
        <v>1956</v>
      </c>
      <c r="B58">
        <v>807</v>
      </c>
      <c r="C58">
        <v>50000</v>
      </c>
      <c r="D58">
        <f>price*quantity</f>
        <v>40350000</v>
      </c>
      <c r="E58">
        <f>LOG(price)-LOG(basep)</f>
        <v>-0.42958619912645934</v>
      </c>
      <c r="F58">
        <f>LOG(quantity)-LOG(baseq)</f>
        <v>2.7797161620935817E-2</v>
      </c>
      <c r="G58">
        <f>LOG(exp)-LOG(baseexp)</f>
        <v>-0.40178903750552308</v>
      </c>
      <c r="H58" s="3">
        <v>40809563.477488086</v>
      </c>
      <c r="I58">
        <v>2003</v>
      </c>
      <c r="J58">
        <f>LOG(GDP)-LOG(basegdp)</f>
        <v>1.3158813541928875</v>
      </c>
    </row>
    <row r="59" spans="1:10" x14ac:dyDescent="0.25">
      <c r="A59">
        <v>1957</v>
      </c>
      <c r="B59">
        <v>899</v>
      </c>
      <c r="C59">
        <v>50000</v>
      </c>
      <c r="D59">
        <f>price*quantity</f>
        <v>44950000</v>
      </c>
      <c r="E59">
        <f>LOG(price)-LOG(basep)</f>
        <v>-0.38270004211530084</v>
      </c>
      <c r="F59">
        <f>LOG(quantity)-LOG(baseq)</f>
        <v>2.7797161620935817E-2</v>
      </c>
      <c r="G59">
        <f>LOG(exp)-LOG(baseexp)</f>
        <v>-0.35490288049436458</v>
      </c>
      <c r="H59" s="3">
        <v>42950182</v>
      </c>
      <c r="I59">
        <v>2004</v>
      </c>
      <c r="J59">
        <f>LOG(GDP)-LOG(basegdp)</f>
        <v>1.3380844133377048</v>
      </c>
    </row>
    <row r="60" spans="1:10" x14ac:dyDescent="0.25">
      <c r="A60">
        <v>1958</v>
      </c>
      <c r="B60">
        <v>902</v>
      </c>
      <c r="C60">
        <v>50000</v>
      </c>
      <c r="D60">
        <f>price*quantity</f>
        <v>45100000</v>
      </c>
      <c r="E60">
        <f>LOG(price)-LOG(basep)</f>
        <v>-0.38125319630658794</v>
      </c>
      <c r="F60">
        <f>LOG(quantity)-LOG(baseq)</f>
        <v>2.7797161620935817E-2</v>
      </c>
      <c r="G60">
        <f>LOG(exp)-LOG(baseexp)</f>
        <v>-0.35345603468565123</v>
      </c>
      <c r="H60" s="3">
        <v>44982587</v>
      </c>
      <c r="I60">
        <v>2005</v>
      </c>
      <c r="J60">
        <f>LOG(GDP)-LOG(basegdp)</f>
        <v>1.3581638334477732</v>
      </c>
    </row>
    <row r="61" spans="1:10" x14ac:dyDescent="0.25">
      <c r="A61">
        <v>1959</v>
      </c>
      <c r="B61">
        <v>911</v>
      </c>
      <c r="C61">
        <v>50000</v>
      </c>
      <c r="D61">
        <f>price*quantity</f>
        <v>45550000</v>
      </c>
      <c r="E61">
        <f>LOG(price)-LOG(basep)</f>
        <v>-0.37694135687553132</v>
      </c>
      <c r="F61">
        <f>LOG(quantity)-LOG(baseq)</f>
        <v>2.7797161620935817E-2</v>
      </c>
      <c r="G61">
        <f>LOG(exp)-LOG(baseexp)</f>
        <v>-0.34914419525459461</v>
      </c>
      <c r="H61" s="3">
        <v>47340576</v>
      </c>
      <c r="I61">
        <v>2006</v>
      </c>
      <c r="J61">
        <f>LOG(GDP)-LOG(basegdp)</f>
        <v>1.3803529426101271</v>
      </c>
    </row>
    <row r="62" spans="1:10" x14ac:dyDescent="0.25">
      <c r="A62">
        <v>1960</v>
      </c>
      <c r="B62">
        <v>897</v>
      </c>
      <c r="C62">
        <v>50000</v>
      </c>
      <c r="D62">
        <f>price*quantity</f>
        <v>44850000</v>
      </c>
      <c r="E62">
        <f>LOG(price)-LOG(basep)</f>
        <v>-0.3836672908044374</v>
      </c>
      <c r="F62">
        <f>LOG(quantity)-LOG(baseq)</f>
        <v>2.7797161620935817E-2</v>
      </c>
      <c r="G62">
        <f>LOG(exp)-LOG(baseexp)</f>
        <v>-0.35587012918350158</v>
      </c>
      <c r="H62" s="3">
        <v>49411106</v>
      </c>
      <c r="I62">
        <v>2007</v>
      </c>
      <c r="J62">
        <f>LOG(GDP)-LOG(basegdp)</f>
        <v>1.3989439799437546</v>
      </c>
    </row>
    <row r="63" spans="1:10" x14ac:dyDescent="0.25">
      <c r="A63">
        <v>1961</v>
      </c>
      <c r="B63">
        <v>901</v>
      </c>
      <c r="C63">
        <v>50000</v>
      </c>
      <c r="D63">
        <f>price*quantity</f>
        <v>45050000</v>
      </c>
      <c r="E63">
        <f>LOG(price)-LOG(basep)</f>
        <v>-0.38173494286946674</v>
      </c>
      <c r="F63">
        <f>LOG(quantity)-LOG(baseq)</f>
        <v>2.7797161620935817E-2</v>
      </c>
      <c r="G63">
        <f>LOG(exp)-LOG(baseexp)</f>
        <v>-0.35393778124853004</v>
      </c>
      <c r="H63" s="3">
        <v>50973935</v>
      </c>
      <c r="I63">
        <v>2008</v>
      </c>
      <c r="J63">
        <f>LOG(GDP)-LOG(basegdp)</f>
        <v>1.4124675656747216</v>
      </c>
    </row>
    <row r="64" spans="1:10" x14ac:dyDescent="0.25">
      <c r="A64">
        <v>1962</v>
      </c>
      <c r="B64">
        <v>862</v>
      </c>
      <c r="C64">
        <v>50000</v>
      </c>
      <c r="D64">
        <f>price*quantity</f>
        <v>43100000</v>
      </c>
      <c r="E64">
        <f>LOG(price)-LOG(basep)</f>
        <v>-0.40095246802381679</v>
      </c>
      <c r="F64">
        <f>LOG(quantity)-LOG(baseq)</f>
        <v>2.7797161620935817E-2</v>
      </c>
      <c r="G64">
        <f>LOG(exp)-LOG(baseexp)</f>
        <v>-0.37315530640288053</v>
      </c>
    </row>
    <row r="65" spans="1:7" x14ac:dyDescent="0.25">
      <c r="A65">
        <v>1963</v>
      </c>
      <c r="B65">
        <v>875</v>
      </c>
      <c r="C65">
        <v>50000</v>
      </c>
      <c r="D65">
        <f>price*quantity</f>
        <v>43750000</v>
      </c>
      <c r="E65">
        <f>LOG(price)-LOG(basep)</f>
        <v>-0.3944516808262164</v>
      </c>
      <c r="F65">
        <f>LOG(quantity)-LOG(baseq)</f>
        <v>2.7797161620935817E-2</v>
      </c>
      <c r="G65">
        <f>LOG(exp)-LOG(baseexp)</f>
        <v>-0.36665451920528014</v>
      </c>
    </row>
    <row r="66" spans="1:7" x14ac:dyDescent="0.25">
      <c r="A66">
        <v>1964</v>
      </c>
      <c r="B66">
        <v>830</v>
      </c>
      <c r="C66" s="1">
        <v>172000</v>
      </c>
      <c r="D66">
        <f>price*quantity</f>
        <v>142760000</v>
      </c>
      <c r="E66">
        <f>LOG(price)-LOG(basep)</f>
        <v>-0.41738164147245582</v>
      </c>
      <c r="F66">
        <f>LOG(quantity)-LOG(baseq)</f>
        <v>0.56435560419246578</v>
      </c>
      <c r="G66">
        <f>LOG(exp)-LOG(baseexp)</f>
        <v>0.14697396272001129</v>
      </c>
    </row>
    <row r="67" spans="1:7" x14ac:dyDescent="0.25">
      <c r="A67">
        <v>1965</v>
      </c>
      <c r="B67">
        <v>858</v>
      </c>
      <c r="C67" s="1">
        <v>189000</v>
      </c>
      <c r="D67">
        <f>price*quantity</f>
        <v>162162000</v>
      </c>
      <c r="E67">
        <f>LOG(price)-LOG(basep)</f>
        <v>-0.40297244599982429</v>
      </c>
      <c r="F67">
        <f>LOG(quantity)-LOG(baseq)</f>
        <v>0.60528896145816091</v>
      </c>
      <c r="G67">
        <f>LOG(exp)-LOG(baseexp)</f>
        <v>0.20231651545833707</v>
      </c>
    </row>
    <row r="68" spans="1:7" x14ac:dyDescent="0.25">
      <c r="A68">
        <v>1966</v>
      </c>
      <c r="B68">
        <v>824</v>
      </c>
      <c r="C68" s="1">
        <v>209000</v>
      </c>
      <c r="D68">
        <f>price*quantity</f>
        <v>172216000</v>
      </c>
      <c r="E68">
        <f>LOG(price)-LOG(basep)</f>
        <v>-0.42053252215141379</v>
      </c>
      <c r="F68">
        <f>LOG(quantity)-LOG(baseq)</f>
        <v>0.64897344339597129</v>
      </c>
      <c r="G68">
        <f>LOG(exp)-LOG(baseexp)</f>
        <v>0.22844092124455706</v>
      </c>
    </row>
    <row r="69" spans="1:7" x14ac:dyDescent="0.25">
      <c r="A69">
        <v>1967</v>
      </c>
      <c r="B69">
        <v>781</v>
      </c>
      <c r="C69" s="1">
        <v>221000</v>
      </c>
      <c r="D69">
        <f>price*quantity</f>
        <v>172601000</v>
      </c>
      <c r="E69">
        <f>LOG(price)-LOG(basep)</f>
        <v>-0.44380869997122918</v>
      </c>
      <c r="F69">
        <f>LOG(quantity)-LOG(baseq)</f>
        <v>0.67321943097002812</v>
      </c>
      <c r="G69">
        <f>LOG(exp)-LOG(baseexp)</f>
        <v>0.22941073099879894</v>
      </c>
    </row>
    <row r="70" spans="1:7" x14ac:dyDescent="0.25">
      <c r="A70">
        <v>1968</v>
      </c>
      <c r="B70">
        <v>754</v>
      </c>
      <c r="C70" s="1">
        <v>232000</v>
      </c>
      <c r="D70">
        <f>price*quantity</f>
        <v>174928000</v>
      </c>
      <c r="E70">
        <f>LOG(price)-LOG(basep)</f>
        <v>-0.45908838797875573</v>
      </c>
      <c r="F70">
        <f>LOG(quantity)-LOG(baseq)</f>
        <v>0.69431514217581647</v>
      </c>
      <c r="G70">
        <f>LOG(exp)-LOG(baseexp)</f>
        <v>0.23522675419706118</v>
      </c>
    </row>
    <row r="71" spans="1:7" x14ac:dyDescent="0.25">
      <c r="A71">
        <v>1969</v>
      </c>
      <c r="B71">
        <v>714</v>
      </c>
      <c r="C71" s="1">
        <v>251000</v>
      </c>
      <c r="D71">
        <f>price*quantity</f>
        <v>179214000</v>
      </c>
      <c r="E71">
        <f>LOG(price)-LOG(basep)</f>
        <v>-0.48276152207235512</v>
      </c>
      <c r="F71">
        <f>LOG(quantity)-LOG(baseq)</f>
        <v>0.72850087876595548</v>
      </c>
      <c r="G71">
        <f>LOG(exp)-LOG(baseexp)</f>
        <v>0.24573935669360125</v>
      </c>
    </row>
    <row r="72" spans="1:7" x14ac:dyDescent="0.25">
      <c r="A72">
        <v>1970</v>
      </c>
      <c r="B72">
        <v>707</v>
      </c>
      <c r="C72" s="1">
        <v>257000</v>
      </c>
      <c r="D72">
        <f>price*quantity</f>
        <v>181699000</v>
      </c>
      <c r="E72">
        <f>LOG(price)-LOG(basep)</f>
        <v>-0.48704032005163</v>
      </c>
      <c r="F72">
        <f>LOG(quantity)-LOG(baseq)</f>
        <v>0.73876028061621124</v>
      </c>
      <c r="G72">
        <f>LOG(exp)-LOG(baseexp)</f>
        <v>0.25171996056458212</v>
      </c>
    </row>
    <row r="73" spans="1:7" x14ac:dyDescent="0.25">
      <c r="A73">
        <v>1971</v>
      </c>
      <c r="B73">
        <v>700</v>
      </c>
      <c r="C73" s="1">
        <v>284000</v>
      </c>
      <c r="D73">
        <f>price*quantity</f>
        <v>198800000</v>
      </c>
      <c r="E73">
        <f>LOG(price)-LOG(basep)</f>
        <v>-0.49136169383427264</v>
      </c>
      <c r="F73">
        <f>LOG(quantity)-LOG(baseq)</f>
        <v>0.78214549733195504</v>
      </c>
      <c r="G73">
        <f>LOG(exp)-LOG(baseexp)</f>
        <v>0.29078380349768196</v>
      </c>
    </row>
    <row r="74" spans="1:7" x14ac:dyDescent="0.25">
      <c r="A74">
        <v>1972</v>
      </c>
      <c r="B74">
        <v>674</v>
      </c>
      <c r="C74" s="1">
        <v>314000</v>
      </c>
      <c r="D74">
        <f>price*quantity</f>
        <v>211636000</v>
      </c>
      <c r="E74">
        <f>LOG(price)-LOG(basep)</f>
        <v>-0.50779983731320977</v>
      </c>
      <c r="F74">
        <f>LOG(quantity)-LOG(baseq)</f>
        <v>0.82575680535813234</v>
      </c>
      <c r="G74">
        <f>LOG(exp)-LOG(baseexp)</f>
        <v>0.31795696804492302</v>
      </c>
    </row>
    <row r="75" spans="1:7" x14ac:dyDescent="0.25">
      <c r="A75">
        <v>1973</v>
      </c>
      <c r="B75">
        <v>688</v>
      </c>
      <c r="C75" s="1">
        <v>342000</v>
      </c>
      <c r="D75">
        <f>price*quantity</f>
        <v>235296000</v>
      </c>
      <c r="E75">
        <f>LOG(price)-LOG(basep)</f>
        <v>-0.49887129561301835</v>
      </c>
      <c r="F75">
        <f>LOG(quantity)-LOG(baseq)</f>
        <v>0.86285326334105239</v>
      </c>
      <c r="G75">
        <f>LOG(exp)-LOG(baseexp)</f>
        <v>0.3639819677280336</v>
      </c>
    </row>
    <row r="76" spans="1:7" x14ac:dyDescent="0.25">
      <c r="A76">
        <v>1974</v>
      </c>
      <c r="B76">
        <v>750</v>
      </c>
      <c r="C76" s="1">
        <v>328000</v>
      </c>
      <c r="D76">
        <f>price*quantity</f>
        <v>246000000</v>
      </c>
      <c r="E76">
        <f>LOG(price)-LOG(basep)</f>
        <v>-0.46139847045682947</v>
      </c>
      <c r="F76">
        <f>LOG(quantity)-LOG(baseq)</f>
        <v>0.84470100099659629</v>
      </c>
      <c r="G76">
        <f>LOG(exp)-LOG(baseexp)</f>
        <v>0.38330253053976726</v>
      </c>
    </row>
    <row r="77" spans="1:7" x14ac:dyDescent="0.25">
      <c r="A77">
        <v>1975</v>
      </c>
      <c r="B77">
        <v>870</v>
      </c>
      <c r="C77" s="1">
        <v>354000</v>
      </c>
      <c r="D77">
        <f>price*quantity</f>
        <v>307980000</v>
      </c>
      <c r="E77">
        <f>LOG(price)-LOG(basep)</f>
        <v>-0.39694048122991088</v>
      </c>
      <c r="F77">
        <f>LOG(quantity)-LOG(baseq)</f>
        <v>0.87783041931070471</v>
      </c>
      <c r="G77">
        <f>LOG(exp)-LOG(baseexp)</f>
        <v>0.48088993808079472</v>
      </c>
    </row>
    <row r="78" spans="1:7" x14ac:dyDescent="0.25">
      <c r="A78">
        <v>1976</v>
      </c>
      <c r="B78">
        <v>917</v>
      </c>
      <c r="C78" s="1">
        <v>2340000</v>
      </c>
      <c r="D78">
        <f>price*quantity</f>
        <v>2145780000</v>
      </c>
      <c r="E78">
        <f>LOG(price)-LOG(basep)</f>
        <v>-0.37409039817850864</v>
      </c>
      <c r="F78">
        <f>LOG(quantity)-LOG(baseq)</f>
        <v>1.6980430146950596</v>
      </c>
      <c r="G78">
        <f>LOG(exp)-LOG(baseexp)</f>
        <v>1.3239526165165518</v>
      </c>
    </row>
    <row r="79" spans="1:7" x14ac:dyDescent="0.25">
      <c r="A79">
        <v>1977</v>
      </c>
      <c r="B79">
        <v>954</v>
      </c>
      <c r="C79" s="1">
        <v>2730000</v>
      </c>
      <c r="D79">
        <f>price*quantity</f>
        <v>2604420000</v>
      </c>
      <c r="E79">
        <f>LOG(price)-LOG(basep)</f>
        <v>-0.35691135914443439</v>
      </c>
      <c r="F79">
        <f>LOG(quantity)-LOG(baseq)</f>
        <v>1.7649898043256735</v>
      </c>
      <c r="G79">
        <f>LOG(exp)-LOG(baseexp)</f>
        <v>1.4080784451812391</v>
      </c>
    </row>
    <row r="80" spans="1:7" x14ac:dyDescent="0.25">
      <c r="A80">
        <v>1978</v>
      </c>
      <c r="B80">
        <v>991</v>
      </c>
      <c r="C80" s="1">
        <v>2660000</v>
      </c>
      <c r="D80">
        <f>price*quantity</f>
        <v>2636060000</v>
      </c>
      <c r="E80">
        <f>LOG(price)-LOG(basep)</f>
        <v>-0.34038607936325427</v>
      </c>
      <c r="F80">
        <f>LOG(quantity)-LOG(baseq)</f>
        <v>1.7537087939159841</v>
      </c>
      <c r="G80">
        <f>LOG(exp)-LOG(baseexp)</f>
        <v>1.4133227145527307</v>
      </c>
    </row>
    <row r="81" spans="1:7" x14ac:dyDescent="0.25">
      <c r="A81">
        <v>1979</v>
      </c>
      <c r="B81">
        <v>960</v>
      </c>
      <c r="C81" s="1">
        <v>2520000</v>
      </c>
      <c r="D81">
        <f>price*quantity</f>
        <v>2419200000</v>
      </c>
      <c r="E81">
        <f>LOG(price)-LOG(basep)</f>
        <v>-0.35418850080896114</v>
      </c>
      <c r="F81">
        <f>LOG(quantity)-LOG(baseq)</f>
        <v>1.7302276980664608</v>
      </c>
      <c r="G81">
        <f>LOG(exp)-LOG(baseexp)</f>
        <v>1.3760391972574997</v>
      </c>
    </row>
    <row r="82" spans="1:7" x14ac:dyDescent="0.25">
      <c r="A82">
        <v>1980</v>
      </c>
      <c r="B82">
        <v>1010</v>
      </c>
      <c r="C82" s="1">
        <v>2610000</v>
      </c>
      <c r="D82">
        <f>price*quantity</f>
        <v>2636100000</v>
      </c>
      <c r="E82">
        <f>LOG(price)-LOG(basep)</f>
        <v>-0.33213836006588693</v>
      </c>
      <c r="F82">
        <f>LOG(quantity)-LOG(baseq)</f>
        <v>1.7454676646231979</v>
      </c>
      <c r="G82">
        <f>LOG(exp)-LOG(baseexp)</f>
        <v>1.4133293045573119</v>
      </c>
    </row>
    <row r="83" spans="1:7" x14ac:dyDescent="0.25">
      <c r="A83">
        <v>1981</v>
      </c>
      <c r="B83">
        <v>1120</v>
      </c>
      <c r="C83" s="1">
        <v>2560000</v>
      </c>
      <c r="D83">
        <f>price*quantity</f>
        <v>2867200000</v>
      </c>
      <c r="E83">
        <f>LOG(price)-LOG(basep)</f>
        <v>-0.28724171117834807</v>
      </c>
      <c r="F83">
        <f>LOG(quantity)-LOG(baseq)</f>
        <v>1.7370671225967662</v>
      </c>
      <c r="G83">
        <f>LOG(exp)-LOG(baseexp)</f>
        <v>1.4498254114184199</v>
      </c>
    </row>
    <row r="84" spans="1:7" x14ac:dyDescent="0.25">
      <c r="A84">
        <v>1982</v>
      </c>
      <c r="B84">
        <v>1170</v>
      </c>
      <c r="C84" s="1">
        <v>2270000</v>
      </c>
      <c r="D84">
        <f>price*quantity</f>
        <v>2655900000</v>
      </c>
      <c r="E84">
        <f>LOG(price)-LOG(basep)</f>
        <v>-0.26827387210236786</v>
      </c>
      <c r="F84">
        <f>LOG(quantity)-LOG(baseq)</f>
        <v>1.6848530144780396</v>
      </c>
      <c r="G84">
        <f>LOG(exp)-LOG(baseexp)</f>
        <v>1.4165791423756726</v>
      </c>
    </row>
    <row r="85" spans="1:7" x14ac:dyDescent="0.25">
      <c r="A85">
        <v>1983</v>
      </c>
      <c r="B85">
        <v>1240</v>
      </c>
      <c r="C85" s="1">
        <v>2240000</v>
      </c>
      <c r="D85">
        <f>price*quantity</f>
        <v>2777600000</v>
      </c>
      <c r="E85">
        <f>LOG(price)-LOG(basep)</f>
        <v>-0.24303804868629442</v>
      </c>
      <c r="F85">
        <f>LOG(quantity)-LOG(baseq)</f>
        <v>1.6790751756190803</v>
      </c>
      <c r="G85">
        <f>LOG(exp)-LOG(baseexp)</f>
        <v>1.436037126932785</v>
      </c>
    </row>
    <row r="86" spans="1:7" x14ac:dyDescent="0.25">
      <c r="A86">
        <v>1984</v>
      </c>
      <c r="B86">
        <v>1170</v>
      </c>
      <c r="C86" s="1">
        <v>2510000</v>
      </c>
      <c r="D86">
        <f>price*quantity</f>
        <v>2936700000</v>
      </c>
      <c r="E86">
        <f>LOG(price)-LOG(basep)</f>
        <v>-0.26827387210236786</v>
      </c>
      <c r="F86">
        <f>LOG(quantity)-LOG(baseq)</f>
        <v>1.7285008787659555</v>
      </c>
      <c r="G86">
        <f>LOG(exp)-LOG(baseexp)</f>
        <v>1.4602270066635885</v>
      </c>
    </row>
    <row r="87" spans="1:7" x14ac:dyDescent="0.25">
      <c r="A87">
        <v>1985</v>
      </c>
      <c r="B87">
        <v>1170</v>
      </c>
      <c r="C87" s="1">
        <v>2510000</v>
      </c>
      <c r="D87">
        <f>price*quantity</f>
        <v>2936700000</v>
      </c>
      <c r="E87">
        <f>LOG(price)-LOG(basep)</f>
        <v>-0.26827387210236786</v>
      </c>
      <c r="F87">
        <f>LOG(quantity)-LOG(baseq)</f>
        <v>1.7285008787659555</v>
      </c>
      <c r="G87">
        <f>LOG(exp)-LOG(baseexp)</f>
        <v>1.4602270066635885</v>
      </c>
    </row>
    <row r="88" spans="1:7" x14ac:dyDescent="0.25">
      <c r="A88">
        <v>1986</v>
      </c>
      <c r="B88">
        <v>1170</v>
      </c>
      <c r="C88" s="1">
        <v>2510000</v>
      </c>
      <c r="D88">
        <f>price*quantity</f>
        <v>2936700000</v>
      </c>
      <c r="E88">
        <f>LOG(price)-LOG(basep)</f>
        <v>-0.26827387210236786</v>
      </c>
      <c r="F88">
        <f>LOG(quantity)-LOG(baseq)</f>
        <v>1.7285008787659555</v>
      </c>
      <c r="G88">
        <f>LOG(exp)-LOG(baseexp)</f>
        <v>1.4602270066635885</v>
      </c>
    </row>
    <row r="89" spans="1:7" x14ac:dyDescent="0.25">
      <c r="A89">
        <v>1987</v>
      </c>
      <c r="B89">
        <v>1120</v>
      </c>
      <c r="C89" s="1">
        <v>2690000</v>
      </c>
      <c r="D89">
        <f>price*quantity</f>
        <v>3012800000</v>
      </c>
      <c r="E89">
        <f>LOG(price)-LOG(basep)</f>
        <v>-0.28724171117834807</v>
      </c>
      <c r="F89">
        <f>LOG(quantity)-LOG(baseq)</f>
        <v>1.7585794372873247</v>
      </c>
      <c r="G89">
        <f>LOG(exp)-LOG(baseexp)</f>
        <v>1.4713377261089775</v>
      </c>
    </row>
    <row r="90" spans="1:7" x14ac:dyDescent="0.25">
      <c r="A90">
        <v>1988</v>
      </c>
      <c r="B90">
        <v>1030</v>
      </c>
      <c r="C90" s="1">
        <v>2990000</v>
      </c>
      <c r="D90">
        <f>price*quantity</f>
        <v>3079700000</v>
      </c>
      <c r="E90">
        <f>LOG(price)-LOG(basep)</f>
        <v>-0.32362250914335755</v>
      </c>
      <c r="F90">
        <f>LOG(quantity)-LOG(baseq)</f>
        <v>1.8044983456093471</v>
      </c>
      <c r="G90">
        <f>LOG(exp)-LOG(baseexp)</f>
        <v>1.4808758364659891</v>
      </c>
    </row>
    <row r="91" spans="1:7" x14ac:dyDescent="0.25">
      <c r="A91">
        <v>1989</v>
      </c>
      <c r="B91">
        <v>996</v>
      </c>
      <c r="C91" s="1">
        <v>2990000</v>
      </c>
      <c r="D91">
        <f>price*quantity</f>
        <v>2978040000</v>
      </c>
      <c r="E91">
        <f>LOG(price)-LOG(basep)</f>
        <v>-0.33820039542483071</v>
      </c>
      <c r="F91">
        <f>LOG(quantity)-LOG(baseq)</f>
        <v>1.8044983456093471</v>
      </c>
      <c r="G91">
        <f>LOG(exp)-LOG(baseexp)</f>
        <v>1.4662979501845168</v>
      </c>
    </row>
    <row r="92" spans="1:7" x14ac:dyDescent="0.25">
      <c r="A92">
        <v>1990</v>
      </c>
      <c r="B92">
        <v>898</v>
      </c>
      <c r="C92" s="1">
        <v>2910000</v>
      </c>
      <c r="D92">
        <f>price*quantity</f>
        <v>2613180000</v>
      </c>
      <c r="E92">
        <f>LOG(price)-LOG(basep)</f>
        <v>-0.38318339718122507</v>
      </c>
      <c r="F92">
        <f>LOG(quantity)-LOG(baseq)</f>
        <v>1.792720146270824</v>
      </c>
      <c r="G92">
        <f>LOG(exp)-LOG(baseexp)</f>
        <v>1.4095367490896002</v>
      </c>
    </row>
    <row r="93" spans="1:7" x14ac:dyDescent="0.25">
      <c r="A93">
        <v>1991</v>
      </c>
      <c r="B93">
        <v>852</v>
      </c>
      <c r="C93" s="1">
        <v>2960000</v>
      </c>
      <c r="D93">
        <f>price*quantity</f>
        <v>2521920000</v>
      </c>
      <c r="E93">
        <f>LOG(price)-LOG(basep)</f>
        <v>-0.40602013908182943</v>
      </c>
      <c r="F93">
        <f>LOG(quantity)-LOG(baseq)</f>
        <v>1.8001188683438558</v>
      </c>
      <c r="G93">
        <f>LOG(exp)-LOG(baseexp)</f>
        <v>1.3940987292620264</v>
      </c>
    </row>
    <row r="94" spans="1:7" x14ac:dyDescent="0.25">
      <c r="A94">
        <v>1992</v>
      </c>
      <c r="B94">
        <v>765</v>
      </c>
      <c r="C94" s="1">
        <v>2670000</v>
      </c>
      <c r="D94">
        <f>price*quantity</f>
        <v>2042550000</v>
      </c>
      <c r="E94">
        <f>LOG(price)-LOG(basep)</f>
        <v>-0.45279829869491195</v>
      </c>
      <c r="F94">
        <f>LOG(quantity)-LOG(baseq)</f>
        <v>1.755338418649492</v>
      </c>
      <c r="G94">
        <f>LOG(exp)-LOG(baseexp)</f>
        <v>1.3025401199545801</v>
      </c>
    </row>
    <row r="95" spans="1:7" x14ac:dyDescent="0.25">
      <c r="A95">
        <v>1993</v>
      </c>
      <c r="B95">
        <v>801</v>
      </c>
      <c r="C95" s="1">
        <v>2640000</v>
      </c>
      <c r="D95">
        <f>price*quantity</f>
        <v>2114640000</v>
      </c>
      <c r="E95">
        <f>LOG(price)-LOG(basep)</f>
        <v>-0.432827217764292</v>
      </c>
      <c r="F95">
        <f>LOG(quantity)-LOG(baseq)</f>
        <v>1.7504310841547479</v>
      </c>
      <c r="G95">
        <f>LOG(exp)-LOG(baseexp)</f>
        <v>1.3176038663904563</v>
      </c>
    </row>
    <row r="96" spans="1:7" x14ac:dyDescent="0.25">
      <c r="A96">
        <v>1994</v>
      </c>
      <c r="B96">
        <v>857</v>
      </c>
      <c r="C96" s="1">
        <v>3810000</v>
      </c>
      <c r="D96">
        <f>price*quantity</f>
        <v>3265170000</v>
      </c>
      <c r="E96">
        <f>LOG(price)-LOG(basep)</f>
        <v>-0.40347891192533147</v>
      </c>
      <c r="F96">
        <f>LOG(quantity)-LOG(baseq)</f>
        <v>1.909752132960536</v>
      </c>
      <c r="G96">
        <f>LOG(exp)-LOG(baseexp)</f>
        <v>1.5062732210352046</v>
      </c>
    </row>
    <row r="97" spans="1:7" x14ac:dyDescent="0.25">
      <c r="A97">
        <v>1995</v>
      </c>
      <c r="B97">
        <v>797</v>
      </c>
      <c r="C97" s="1">
        <v>4020000</v>
      </c>
      <c r="D97">
        <f>price*quantity</f>
        <v>3203940000</v>
      </c>
      <c r="E97">
        <f>LOG(price)-LOG(basep)</f>
        <v>-0.4350014124524173</v>
      </c>
      <c r="F97">
        <f>LOG(quantity)-LOG(baseq)</f>
        <v>1.9330532103693869</v>
      </c>
      <c r="G97">
        <f>LOG(exp)-LOG(baseexp)</f>
        <v>1.4980517979169701</v>
      </c>
    </row>
    <row r="98" spans="1:7" x14ac:dyDescent="0.25">
      <c r="A98">
        <v>1996</v>
      </c>
      <c r="B98">
        <v>869</v>
      </c>
      <c r="C98" s="1">
        <v>4330000</v>
      </c>
      <c r="D98">
        <f>price*quantity</f>
        <v>3762770000</v>
      </c>
      <c r="E98">
        <f>LOG(price)-LOG(basep)</f>
        <v>-0.39743995739986326</v>
      </c>
      <c r="F98">
        <f>LOG(quantity)-LOG(baseq)</f>
        <v>1.9653150536382826</v>
      </c>
      <c r="G98">
        <f>LOG(exp)-LOG(baseexp)</f>
        <v>1.5678750962384207</v>
      </c>
    </row>
    <row r="99" spans="1:7" x14ac:dyDescent="0.25">
      <c r="A99">
        <v>1997</v>
      </c>
      <c r="B99">
        <v>888</v>
      </c>
      <c r="C99" s="1">
        <v>4580000</v>
      </c>
      <c r="D99">
        <f>price*quantity</f>
        <v>4067040000</v>
      </c>
      <c r="E99">
        <f>LOG(price)-LOG(basep)</f>
        <v>-0.38804676806992866</v>
      </c>
      <c r="F99">
        <f>LOG(quantity)-LOG(baseq)</f>
        <v>1.9896926352887867</v>
      </c>
      <c r="G99">
        <f>LOG(exp)-LOG(baseexp)</f>
        <v>1.601645867218858</v>
      </c>
    </row>
    <row r="100" spans="1:7" x14ac:dyDescent="0.25">
      <c r="A100">
        <v>1998</v>
      </c>
      <c r="B100">
        <v>775</v>
      </c>
      <c r="C100" s="1">
        <v>4570000</v>
      </c>
      <c r="D100">
        <f>price*quantity</f>
        <v>3541750000</v>
      </c>
      <c r="E100">
        <f>LOG(price)-LOG(basep)</f>
        <v>-0.44715803134221943</v>
      </c>
      <c r="F100">
        <f>LOG(quantity)-LOG(baseq)</f>
        <v>1.9887433573547675</v>
      </c>
      <c r="G100">
        <f>LOG(exp)-LOG(baseexp)</f>
        <v>1.5415853260125481</v>
      </c>
    </row>
    <row r="101" spans="1:7" x14ac:dyDescent="0.25">
      <c r="A101">
        <v>1999</v>
      </c>
      <c r="B101">
        <v>907</v>
      </c>
      <c r="C101" s="1">
        <v>4460000</v>
      </c>
      <c r="D101">
        <f>price*quantity</f>
        <v>4045220000</v>
      </c>
      <c r="E101">
        <f>LOG(price)-LOG(basep)</f>
        <v>-0.37885244678843444</v>
      </c>
      <c r="F101">
        <f>LOG(quantity)-LOG(baseq)</f>
        <v>1.978162015997059</v>
      </c>
      <c r="G101">
        <f>LOG(exp)-LOG(baseexp)</f>
        <v>1.599309569208625</v>
      </c>
    </row>
    <row r="102" spans="1:7" x14ac:dyDescent="0.25">
      <c r="A102">
        <v>2000</v>
      </c>
      <c r="B102">
        <v>891</v>
      </c>
      <c r="C102" s="1">
        <v>4600000</v>
      </c>
      <c r="D102">
        <f>price*quantity</f>
        <v>4098600000</v>
      </c>
      <c r="E102">
        <f>LOG(price)-LOG(basep)</f>
        <v>-0.38658202981165468</v>
      </c>
      <c r="F102">
        <f>LOG(quantity)-LOG(baseq)</f>
        <v>1.9915849889664914</v>
      </c>
      <c r="G102">
        <f>LOG(exp)-LOG(baseexp)</f>
        <v>1.6050029591548363</v>
      </c>
    </row>
    <row r="103" spans="1:7" x14ac:dyDescent="0.25">
      <c r="A103">
        <v>2001</v>
      </c>
      <c r="B103">
        <v>809</v>
      </c>
      <c r="C103" s="1">
        <v>4740000</v>
      </c>
      <c r="D103">
        <f>price*quantity</f>
        <v>3834660000</v>
      </c>
      <c r="E103">
        <f>LOG(price)-LOG(basep)</f>
        <v>-0.42851121223625732</v>
      </c>
      <c r="F103">
        <f>LOG(quantity)-LOG(baseq)</f>
        <v>2.0046054989590019</v>
      </c>
      <c r="G103">
        <f>LOG(exp)-LOG(baseexp)</f>
        <v>1.5760942867227445</v>
      </c>
    </row>
    <row r="104" spans="1:7" x14ac:dyDescent="0.25">
      <c r="A104">
        <v>2002</v>
      </c>
      <c r="B104">
        <v>748</v>
      </c>
      <c r="C104" s="1">
        <v>4580000</v>
      </c>
      <c r="D104">
        <f>price*quantity</f>
        <v>3425840000</v>
      </c>
      <c r="E104">
        <f>LOG(price)-LOG(basep)</f>
        <v>-0.46255813598406803</v>
      </c>
      <c r="F104">
        <f>LOG(quantity)-LOG(baseq)</f>
        <v>1.9896926352887867</v>
      </c>
      <c r="G104">
        <f>LOG(exp)-LOG(baseexp)</f>
        <v>1.5271344993047187</v>
      </c>
    </row>
    <row r="105" spans="1:7" x14ac:dyDescent="0.25">
      <c r="A105">
        <v>2003</v>
      </c>
      <c r="B105">
        <v>827</v>
      </c>
      <c r="C105" s="1">
        <v>4750000</v>
      </c>
      <c r="D105">
        <f>price*quantity</f>
        <v>3928250000</v>
      </c>
      <c r="E105">
        <f>LOG(price)-LOG(basep)</f>
        <v>-0.41895422429598295</v>
      </c>
      <c r="F105">
        <f>LOG(quantity)-LOG(baseq)</f>
        <v>2.0055207669097834</v>
      </c>
      <c r="G105">
        <f>LOG(exp)-LOG(baseexp)</f>
        <v>1.5865665426138005</v>
      </c>
    </row>
    <row r="106" spans="1:7" x14ac:dyDescent="0.25">
      <c r="A106">
        <v>2004</v>
      </c>
      <c r="B106">
        <v>806</v>
      </c>
      <c r="C106" s="1">
        <v>4960000</v>
      </c>
      <c r="D106">
        <f>price*quantity</f>
        <v>3997760000</v>
      </c>
      <c r="E106">
        <f>LOG(price)-LOG(basep)</f>
        <v>-0.43012469204343873</v>
      </c>
      <c r="F106">
        <f>LOG(quantity)-LOG(baseq)</f>
        <v>2.0243088337751143</v>
      </c>
      <c r="G106">
        <f>LOG(exp)-LOG(baseexp)</f>
        <v>1.5941841417316756</v>
      </c>
    </row>
    <row r="107" spans="1:7" x14ac:dyDescent="0.25">
      <c r="A107">
        <v>2005</v>
      </c>
      <c r="B107">
        <v>780</v>
      </c>
      <c r="C107" s="1">
        <v>4950000</v>
      </c>
      <c r="D107">
        <f>price*quantity</f>
        <v>3861000000</v>
      </c>
      <c r="E107">
        <f>LOG(price)-LOG(basep)</f>
        <v>-0.44436513115804921</v>
      </c>
      <c r="F107">
        <f>LOG(quantity)-LOG(baseq)</f>
        <v>2.0234323562184855</v>
      </c>
      <c r="G107">
        <f>LOG(exp)-LOG(baseexp)</f>
        <v>1.5790672250604363</v>
      </c>
    </row>
    <row r="108" spans="1:7" x14ac:dyDescent="0.25">
      <c r="A108">
        <v>2006</v>
      </c>
      <c r="B108">
        <v>756</v>
      </c>
      <c r="C108" s="1">
        <v>3620000</v>
      </c>
      <c r="D108">
        <f>price*quantity</f>
        <v>2736720000</v>
      </c>
      <c r="E108">
        <f>LOG(price)-LOG(basep)</f>
        <v>-0.45793793834732321</v>
      </c>
      <c r="F108">
        <f>LOG(quantity)-LOG(baseq)</f>
        <v>1.8875357278180829</v>
      </c>
      <c r="G108">
        <f>LOG(exp)-LOG(baseexp)</f>
        <v>1.4295977894707601</v>
      </c>
    </row>
    <row r="109" spans="1:7" x14ac:dyDescent="0.25">
      <c r="A109">
        <v>2007</v>
      </c>
      <c r="B109">
        <v>735</v>
      </c>
      <c r="C109" s="1">
        <v>4200000</v>
      </c>
      <c r="D109">
        <f>price*quantity</f>
        <v>3087000000</v>
      </c>
      <c r="E109">
        <f>LOG(price)-LOG(basep)</f>
        <v>-0.47017239476433481</v>
      </c>
      <c r="F109">
        <f>LOG(quantity)-LOG(baseq)</f>
        <v>1.9520764476828179</v>
      </c>
      <c r="G109">
        <f>LOG(exp)-LOG(baseexp)</f>
        <v>1.4819040529184839</v>
      </c>
    </row>
    <row r="110" spans="1:7" x14ac:dyDescent="0.25">
      <c r="A110">
        <v>2008</v>
      </c>
      <c r="B110">
        <v>707</v>
      </c>
      <c r="C110" s="1">
        <v>4480000</v>
      </c>
      <c r="D110">
        <f>price*quantity</f>
        <v>3167360000</v>
      </c>
      <c r="E110">
        <f>LOG(price)-LOG(basep)</f>
        <v>-0.48704032005163</v>
      </c>
      <c r="F110">
        <f>LOG(quantity)-LOG(baseq)</f>
        <v>1.9801051712830615</v>
      </c>
      <c r="G110">
        <f>LOG(exp)-LOG(baseexp)</f>
        <v>1.4930648512314306</v>
      </c>
    </row>
    <row r="111" spans="1:7" x14ac:dyDescent="0.25">
      <c r="A111">
        <v>2009</v>
      </c>
      <c r="B111">
        <v>667</v>
      </c>
      <c r="C111" s="1">
        <v>3600000</v>
      </c>
      <c r="D111">
        <f>price*quantity</f>
        <v>2401200000</v>
      </c>
      <c r="E111">
        <f>LOG(price)-LOG(basep)</f>
        <v>-0.51233389993198042</v>
      </c>
      <c r="F111">
        <f>LOG(quantity)-LOG(baseq)</f>
        <v>1.8851296580522039</v>
      </c>
      <c r="G111">
        <f>LOG(exp)-LOG(baseexp)</f>
        <v>1.3727957581202244</v>
      </c>
    </row>
    <row r="112" spans="1:7" x14ac:dyDescent="0.25">
      <c r="A112">
        <v>2010</v>
      </c>
      <c r="B112">
        <v>508</v>
      </c>
      <c r="C112" s="1">
        <v>4120000</v>
      </c>
      <c r="D112">
        <f>price*quantity</f>
        <v>2092960000</v>
      </c>
      <c r="E112">
        <f>LOG(price)-LOG(basep)</f>
        <v>-0.63059602156461025</v>
      </c>
      <c r="F112">
        <f>LOG(quantity)-LOG(baseq)</f>
        <v>1.9437243733180516</v>
      </c>
      <c r="G112">
        <f>LOG(exp)-LOG(baseexp)</f>
        <v>1.3131283517534413</v>
      </c>
    </row>
    <row r="113" spans="1:7" x14ac:dyDescent="0.25">
      <c r="A113">
        <v>2011</v>
      </c>
      <c r="B113">
        <v>631</v>
      </c>
      <c r="C113" s="1">
        <v>8150000</v>
      </c>
      <c r="D113">
        <f>price*quantity</f>
        <v>5142650000</v>
      </c>
      <c r="E113">
        <f>LOG(price)-LOG(basep)</f>
        <v>-0.53643037460439524</v>
      </c>
      <c r="F113">
        <f>LOG(quantity)-LOG(baseq)</f>
        <v>2.2399847660248939</v>
      </c>
      <c r="G113">
        <f>LOG(exp)-LOG(baseexp)</f>
        <v>1.7035543914204982</v>
      </c>
    </row>
    <row r="114" spans="1:7" x14ac:dyDescent="0.25">
      <c r="A114">
        <v>2012</v>
      </c>
      <c r="B114">
        <v>557</v>
      </c>
      <c r="C114" s="1">
        <v>5910000</v>
      </c>
      <c r="D114">
        <f>price*quantity</f>
        <v>3291870000</v>
      </c>
      <c r="E114">
        <f>LOG(price)-LOG(basep)</f>
        <v>-0.59060453867480067</v>
      </c>
      <c r="F114">
        <f>LOG(quantity)-LOG(baseq)</f>
        <v>2.1004146381661721</v>
      </c>
      <c r="G114">
        <f>LOG(exp)-LOG(baseexp)</f>
        <v>1.5098100994913715</v>
      </c>
    </row>
    <row r="115" spans="1:7" x14ac:dyDescent="0.25">
      <c r="A115">
        <v>2013</v>
      </c>
      <c r="B115">
        <v>486</v>
      </c>
      <c r="C115" s="1">
        <v>6030000</v>
      </c>
      <c r="D115">
        <f>price*quantity</f>
        <v>2930580000</v>
      </c>
      <c r="E115">
        <f>LOG(price)-LOG(basep)</f>
        <v>-0.64982346458623619</v>
      </c>
      <c r="F115">
        <f>LOG(quantity)-LOG(baseq)</f>
        <v>2.1091444694250683</v>
      </c>
      <c r="G115">
        <f>LOG(exp)-LOG(baseexp)</f>
        <v>1.4593210048388325</v>
      </c>
    </row>
    <row r="116" spans="1:7" x14ac:dyDescent="0.25">
      <c r="A116">
        <v>2014</v>
      </c>
      <c r="B116">
        <v>388</v>
      </c>
      <c r="C116" s="1">
        <v>9400000</v>
      </c>
      <c r="D116">
        <f>price*quantity</f>
        <v>3647200000</v>
      </c>
      <c r="E116">
        <f>LOG(price)-LOG(basep)</f>
        <v>-0.7476280082543223</v>
      </c>
      <c r="F116">
        <f>LOG(quantity)-LOG(baseq)</f>
        <v>2.3019550108846154</v>
      </c>
      <c r="G116">
        <f>LOG(exp)-LOG(baseexp)</f>
        <v>1.5543270026302931</v>
      </c>
    </row>
    <row r="117" spans="1:7" x14ac:dyDescent="0.25">
      <c r="A117">
        <v>2015</v>
      </c>
      <c r="B117">
        <v>345</v>
      </c>
      <c r="C117" s="1">
        <v>9380000</v>
      </c>
      <c r="D117">
        <f>price*quantity</f>
        <v>3236100000</v>
      </c>
      <c r="E117">
        <f>LOG(price)-LOG(basep)</f>
        <v>-0.7986406387752556</v>
      </c>
      <c r="F117">
        <f>LOG(quantity)-LOG(baseq)</f>
        <v>2.3010299956639813</v>
      </c>
      <c r="G117">
        <f>LOG(exp)-LOG(baseexp)</f>
        <v>1.5023893568887257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"/>
  <sheetViews>
    <sheetView workbookViewId="0">
      <selection sqref="A1:DE1"/>
    </sheetView>
  </sheetViews>
  <sheetFormatPr defaultRowHeight="15" x14ac:dyDescent="0.25"/>
  <sheetData>
    <row r="1" spans="1:109" x14ac:dyDescent="0.25">
      <c r="A1" s="2">
        <v>1971880.5130551266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>
        <v>2733189.6366727189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>
        <v>4502584</v>
      </c>
      <c r="AP1" s="2"/>
      <c r="AQ1" s="2"/>
      <c r="AR1" s="2"/>
      <c r="AS1" s="2"/>
      <c r="AT1" s="2"/>
      <c r="AU1" s="2"/>
      <c r="AV1" s="2"/>
      <c r="AW1" s="2"/>
      <c r="AX1" s="2"/>
      <c r="AY1" s="2">
        <v>5335859.9708742322</v>
      </c>
      <c r="AZ1" s="2">
        <v>5649957.3844072949</v>
      </c>
      <c r="BA1" s="2">
        <v>5911277.5014363602</v>
      </c>
      <c r="BB1" s="2">
        <v>6208987.3293816531</v>
      </c>
      <c r="BC1" s="2">
        <v>6421223.9406322641</v>
      </c>
      <c r="BD1" s="2">
        <v>6830521.0550659196</v>
      </c>
      <c r="BE1" s="2">
        <v>7151719.4500729386</v>
      </c>
      <c r="BF1" s="2">
        <v>7423895.7302123401</v>
      </c>
      <c r="BG1" s="2">
        <v>7662286.2708414048</v>
      </c>
      <c r="BH1" s="2">
        <v>8013450.1183573324</v>
      </c>
      <c r="BI1" s="2">
        <v>8432822.1741942316</v>
      </c>
      <c r="BJ1" s="2">
        <v>8725317.2263999619</v>
      </c>
      <c r="BK1" s="2">
        <v>9136465.6124158576</v>
      </c>
      <c r="BL1" s="2">
        <v>9533551.5504697636</v>
      </c>
      <c r="BM1" s="2">
        <v>10224885.880883086</v>
      </c>
      <c r="BN1" s="2">
        <v>10760252.249223128</v>
      </c>
      <c r="BO1" s="2">
        <v>11346932.296581883</v>
      </c>
      <c r="BP1" s="2">
        <v>11769154.52282268</v>
      </c>
      <c r="BQ1" s="2">
        <v>12416760.651908021</v>
      </c>
      <c r="BR1" s="2">
        <v>13101912.819471471</v>
      </c>
      <c r="BS1" s="2">
        <v>13765940.320974341</v>
      </c>
      <c r="BT1" s="2">
        <v>14336492.451880436</v>
      </c>
      <c r="BU1" s="2">
        <v>15018417.154137239</v>
      </c>
      <c r="BV1" s="2">
        <v>16015151.747386655</v>
      </c>
      <c r="BW1" s="2">
        <v>16387995.76312016</v>
      </c>
      <c r="BX1" s="2">
        <v>16637924.989809372</v>
      </c>
      <c r="BY1" s="2">
        <v>17449530.328394502</v>
      </c>
      <c r="BZ1" s="2">
        <v>18157092.558700856</v>
      </c>
      <c r="CA1" s="2">
        <v>18955429.74617888</v>
      </c>
      <c r="CB1" s="2">
        <v>19633162.699138597</v>
      </c>
      <c r="CC1" s="2">
        <v>20029994.567804154</v>
      </c>
      <c r="CD1" s="2">
        <v>20422612.15209911</v>
      </c>
      <c r="CE1" s="2">
        <v>20648354.782425791</v>
      </c>
      <c r="CF1" s="2">
        <v>21235635.427268803</v>
      </c>
      <c r="CG1" s="2">
        <v>22204271.127988249</v>
      </c>
      <c r="CH1" s="2">
        <v>22969598.669949379</v>
      </c>
      <c r="CI1" s="2">
        <v>23781917.532308042</v>
      </c>
      <c r="CJ1" s="2">
        <v>24693768.938967139</v>
      </c>
      <c r="CK1" s="2">
        <v>25753177.685165241</v>
      </c>
      <c r="CL1" s="2">
        <v>26576358.94097475</v>
      </c>
      <c r="CM1" s="2">
        <v>27134084.11312836</v>
      </c>
      <c r="CN1" s="2">
        <v>27494233.237804737</v>
      </c>
      <c r="CO1" s="2">
        <v>28077301.268742137</v>
      </c>
      <c r="CP1" s="2">
        <v>28693574.442186669</v>
      </c>
      <c r="CQ1" s="2">
        <v>29697949.978757385</v>
      </c>
      <c r="CR1" s="2">
        <v>30942238.948617581</v>
      </c>
      <c r="CS1" s="2">
        <v>31990498.018651031</v>
      </c>
      <c r="CT1" s="2">
        <v>33241788.244170632</v>
      </c>
      <c r="CU1" s="2">
        <v>33803487.373297438</v>
      </c>
      <c r="CV1" s="2">
        <v>34997327.130332634</v>
      </c>
      <c r="CW1" s="2">
        <v>36688284.835597143</v>
      </c>
      <c r="CX1" s="2">
        <v>37739365.461542949</v>
      </c>
      <c r="CY1" s="2">
        <v>39021274.13542062</v>
      </c>
      <c r="CZ1" s="2">
        <v>40809563.477488086</v>
      </c>
      <c r="DA1" s="2">
        <v>42950182</v>
      </c>
      <c r="DB1" s="2">
        <v>44982587</v>
      </c>
      <c r="DC1" s="2">
        <v>47340576</v>
      </c>
      <c r="DD1" s="2">
        <v>49411106</v>
      </c>
      <c r="DE1" s="2">
        <v>50973935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Sheet1</vt:lpstr>
      <vt:lpstr>Sheet2</vt:lpstr>
      <vt:lpstr>baseexp</vt:lpstr>
      <vt:lpstr>basegdp</vt:lpstr>
      <vt:lpstr>basep</vt:lpstr>
      <vt:lpstr>baseq</vt:lpstr>
      <vt:lpstr>exp</vt:lpstr>
      <vt:lpstr>GDP</vt:lpstr>
      <vt:lpstr>lnexp</vt:lpstr>
      <vt:lpstr>lnGDP</vt:lpstr>
      <vt:lpstr>lnp</vt:lpstr>
      <vt:lpstr>price</vt:lpstr>
      <vt:lpstr>quantity</vt:lpstr>
      <vt:lpstr>year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Hart</dc:creator>
  <cp:lastModifiedBy>Robert Hart</cp:lastModifiedBy>
  <dcterms:created xsi:type="dcterms:W3CDTF">2018-12-07T08:59:09Z</dcterms:created>
  <dcterms:modified xsi:type="dcterms:W3CDTF">2018-12-07T09:20:06Z</dcterms:modified>
</cp:coreProperties>
</file>